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jaredpike/Downloads/"/>
    </mc:Choice>
  </mc:AlternateContent>
  <xr:revisionPtr revIDLastSave="0" documentId="13_ncr:1_{BC1B9743-0800-7D4E-AF93-B920325D5D4E}" xr6:coauthVersionLast="36" xr6:coauthVersionMax="36" xr10:uidLastSave="{00000000-0000-0000-0000-000000000000}"/>
  <bookViews>
    <workbookView xWindow="13840" yWindow="4140" windowWidth="27760" windowHeight="20080" activeTab="1" xr2:uid="{00000000-000D-0000-FFFF-FFFF00000000}"/>
  </bookViews>
  <sheets>
    <sheet name="Workload Pyramid" sheetId="2" r:id="rId1"/>
    <sheet name=" Standard 4 year - Spring 463" sheetId="3" r:id="rId2"/>
    <sheet name="Co-op, freshmen year summer" sheetId="5" r:id="rId3"/>
    <sheet name="Co-op, sophomore year fall" sheetId="13" r:id="rId4"/>
    <sheet name="Co-op, sophomore year spring " sheetId="6" r:id="rId5"/>
    <sheet name="Co-op, junior year fall" sheetId="4" r:id="rId6"/>
    <sheet name="Co-op, junior year spring" sheetId="11" r:id="rId7"/>
    <sheet name="Abroad - SJTU" sheetId="7" r:id="rId8"/>
    <sheet name="Abroad - UC3M" sheetId="8" r:id="rId9"/>
    <sheet name="BSME-MSME" sheetId="9" r:id="rId10"/>
    <sheet name="ROTC 9 Semester" sheetId="12" r:id="rId11"/>
    <sheet name="BSME-MBA" sheetId="10" r:id="rId12"/>
  </sheets>
  <definedNames>
    <definedName name="_xlnm.Print_Area" localSheetId="1">' Standard 4 year - Spring 463'!$A$1:$N$60</definedName>
    <definedName name="_xlnm.Print_Area" localSheetId="7">'Abroad - SJTU'!$A$1:$N$60</definedName>
    <definedName name="_xlnm.Print_Area" localSheetId="8">'Abroad - UC3M'!$A$1:$N$60</definedName>
    <definedName name="_xlnm.Print_Area" localSheetId="11">'BSME-MBA'!$A$1:$N$61</definedName>
    <definedName name="_xlnm.Print_Area" localSheetId="9">'BSME-MSME'!$A$1:$N$59</definedName>
    <definedName name="_xlnm.Print_Area" localSheetId="2">'Co-op, freshmen year summer'!$B$1:$Z$39</definedName>
    <definedName name="_xlnm.Print_Area" localSheetId="5">'Co-op, junior year fall'!$A$1:$N$60</definedName>
    <definedName name="_xlnm.Print_Area" localSheetId="6">'Co-op, junior year spring'!$A$1:$N$61</definedName>
    <definedName name="_xlnm.Print_Area" localSheetId="4">'Co-op, sophomore year spring '!$B$1:$AA$39</definedName>
    <definedName name="_xlnm.Print_Area" localSheetId="10">'ROTC 9 Semester'!$A$1:$N$60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4" i="13" l="1"/>
  <c r="U34" i="13"/>
  <c r="T34" i="13"/>
  <c r="P34" i="13"/>
  <c r="L34" i="13"/>
  <c r="K34" i="13"/>
  <c r="H34" i="13"/>
  <c r="G34" i="13"/>
  <c r="D34" i="13"/>
  <c r="C34" i="13"/>
  <c r="Y24" i="13"/>
  <c r="U24" i="13"/>
  <c r="T24" i="13"/>
  <c r="P24" i="13"/>
  <c r="L24" i="13"/>
  <c r="K24" i="13"/>
  <c r="H24" i="13"/>
  <c r="G24" i="13"/>
  <c r="D24" i="13"/>
  <c r="C24" i="13"/>
  <c r="Y14" i="13"/>
  <c r="U14" i="13"/>
  <c r="T14" i="13"/>
  <c r="P14" i="13"/>
  <c r="L14" i="13"/>
  <c r="K14" i="13"/>
  <c r="G14" i="13"/>
  <c r="C14" i="12"/>
  <c r="G14" i="12"/>
  <c r="K14" i="12"/>
  <c r="L14" i="12"/>
  <c r="M14" i="12"/>
  <c r="C24" i="12"/>
  <c r="D24" i="12"/>
  <c r="G24" i="12"/>
  <c r="H24" i="12"/>
  <c r="K24" i="12"/>
  <c r="L24" i="12"/>
  <c r="M24" i="12"/>
  <c r="C34" i="12"/>
  <c r="D34" i="12"/>
  <c r="G34" i="12"/>
  <c r="H34" i="12"/>
  <c r="K34" i="12"/>
  <c r="L34" i="12"/>
  <c r="M34" i="12"/>
  <c r="C44" i="12"/>
  <c r="D44" i="12"/>
  <c r="G44" i="12"/>
  <c r="H44" i="12"/>
  <c r="K44" i="12"/>
  <c r="L44" i="12"/>
  <c r="M44" i="12"/>
  <c r="C54" i="12"/>
  <c r="D54" i="12"/>
  <c r="G54" i="12"/>
  <c r="H54" i="12"/>
  <c r="K54" i="12"/>
  <c r="L54" i="12"/>
  <c r="M54" i="12"/>
  <c r="D56" i="12"/>
  <c r="C15" i="11"/>
  <c r="G15" i="11"/>
  <c r="K15" i="11"/>
  <c r="L15" i="11"/>
  <c r="M15" i="11"/>
  <c r="C25" i="11"/>
  <c r="D25" i="11"/>
  <c r="G25" i="11"/>
  <c r="H25" i="11"/>
  <c r="K25" i="11"/>
  <c r="L25" i="11"/>
  <c r="M25" i="11"/>
  <c r="C35" i="11"/>
  <c r="D35" i="11"/>
  <c r="G35" i="11"/>
  <c r="H35" i="11"/>
  <c r="K35" i="11"/>
  <c r="L35" i="11"/>
  <c r="M35" i="11"/>
  <c r="C45" i="11"/>
  <c r="D45" i="11"/>
  <c r="G45" i="11"/>
  <c r="H45" i="11"/>
  <c r="K45" i="11"/>
  <c r="L45" i="11"/>
  <c r="M45" i="11"/>
  <c r="C55" i="11"/>
  <c r="D55" i="11"/>
  <c r="G55" i="11"/>
  <c r="H55" i="11"/>
  <c r="K55" i="11"/>
  <c r="L55" i="11"/>
  <c r="M55" i="11"/>
  <c r="C14" i="10"/>
  <c r="G14" i="10"/>
  <c r="K14" i="10"/>
  <c r="L14" i="10"/>
  <c r="M14" i="10"/>
  <c r="C24" i="10"/>
  <c r="D24" i="10"/>
  <c r="G24" i="10"/>
  <c r="H24" i="10"/>
  <c r="K24" i="10"/>
  <c r="L24" i="10"/>
  <c r="M24" i="10"/>
  <c r="C34" i="10"/>
  <c r="D34" i="10"/>
  <c r="G34" i="10"/>
  <c r="H34" i="10"/>
  <c r="K34" i="10"/>
  <c r="L34" i="10"/>
  <c r="M34" i="10"/>
  <c r="C45" i="10"/>
  <c r="D45" i="10"/>
  <c r="G45" i="10"/>
  <c r="H45" i="10"/>
  <c r="K45" i="10"/>
  <c r="L45" i="10"/>
  <c r="M45" i="10"/>
  <c r="C55" i="10"/>
  <c r="D55" i="10"/>
  <c r="G55" i="10"/>
  <c r="H55" i="10"/>
  <c r="K55" i="10"/>
  <c r="L55" i="10"/>
  <c r="M55" i="10"/>
  <c r="C14" i="9"/>
  <c r="G14" i="9"/>
  <c r="K14" i="9"/>
  <c r="L14" i="9"/>
  <c r="M14" i="9"/>
  <c r="C24" i="9"/>
  <c r="D24" i="9"/>
  <c r="G24" i="9"/>
  <c r="H24" i="9"/>
  <c r="K24" i="9"/>
  <c r="L24" i="9"/>
  <c r="M24" i="9"/>
  <c r="C34" i="9"/>
  <c r="D34" i="9"/>
  <c r="G34" i="9"/>
  <c r="H34" i="9"/>
  <c r="K34" i="9"/>
  <c r="L34" i="9"/>
  <c r="M34" i="9"/>
  <c r="C44" i="9"/>
  <c r="D44" i="9"/>
  <c r="G44" i="9"/>
  <c r="H44" i="9"/>
  <c r="K44" i="9"/>
  <c r="L44" i="9"/>
  <c r="M44" i="9"/>
  <c r="C54" i="9"/>
  <c r="D54" i="9"/>
  <c r="G54" i="9"/>
  <c r="H54" i="9"/>
  <c r="K54" i="9"/>
  <c r="L54" i="9"/>
  <c r="M54" i="9"/>
  <c r="C14" i="8"/>
  <c r="G14" i="8"/>
  <c r="K14" i="8"/>
  <c r="L14" i="8"/>
  <c r="M14" i="8"/>
  <c r="D44" i="8"/>
  <c r="D34" i="8"/>
  <c r="H44" i="8"/>
  <c r="D56" i="8"/>
  <c r="C24" i="8"/>
  <c r="D24" i="8"/>
  <c r="G24" i="8"/>
  <c r="H24" i="8"/>
  <c r="K24" i="8"/>
  <c r="L24" i="8"/>
  <c r="M24" i="8"/>
  <c r="C34" i="8"/>
  <c r="G34" i="8"/>
  <c r="H34" i="8"/>
  <c r="K34" i="8"/>
  <c r="L34" i="8"/>
  <c r="M34" i="8"/>
  <c r="C44" i="8"/>
  <c r="G44" i="8"/>
  <c r="K44" i="8"/>
  <c r="L44" i="8"/>
  <c r="M44" i="8"/>
  <c r="C54" i="8"/>
  <c r="D54" i="8"/>
  <c r="G54" i="8"/>
  <c r="H54" i="8"/>
  <c r="K54" i="8"/>
  <c r="L54" i="8"/>
  <c r="M54" i="8"/>
  <c r="C14" i="7"/>
  <c r="G14" i="7"/>
  <c r="K14" i="7"/>
  <c r="L14" i="7"/>
  <c r="M14" i="7"/>
  <c r="C24" i="7"/>
  <c r="D24" i="7"/>
  <c r="G24" i="7"/>
  <c r="H24" i="7"/>
  <c r="K24" i="7"/>
  <c r="L24" i="7"/>
  <c r="M24" i="7"/>
  <c r="C34" i="7"/>
  <c r="D34" i="7"/>
  <c r="G34" i="7"/>
  <c r="H34" i="7"/>
  <c r="K34" i="7"/>
  <c r="L34" i="7"/>
  <c r="M34" i="7"/>
  <c r="C44" i="7"/>
  <c r="D44" i="7"/>
  <c r="G44" i="7"/>
  <c r="H44" i="7"/>
  <c r="K44" i="7"/>
  <c r="L44" i="7"/>
  <c r="M44" i="7"/>
  <c r="C54" i="7"/>
  <c r="D54" i="7"/>
  <c r="G54" i="7"/>
  <c r="H54" i="7"/>
  <c r="K54" i="7"/>
  <c r="L54" i="7"/>
  <c r="M54" i="7"/>
  <c r="G14" i="6"/>
  <c r="K14" i="6"/>
  <c r="L14" i="6"/>
  <c r="P14" i="6"/>
  <c r="Q14" i="6"/>
  <c r="U14" i="6"/>
  <c r="Y14" i="6"/>
  <c r="Z14" i="6"/>
  <c r="D24" i="6"/>
  <c r="G24" i="6"/>
  <c r="H24" i="6"/>
  <c r="K24" i="6"/>
  <c r="L24" i="6"/>
  <c r="P24" i="6"/>
  <c r="Q24" i="6"/>
  <c r="U24" i="6"/>
  <c r="Y24" i="6"/>
  <c r="Z24" i="6"/>
  <c r="C34" i="6"/>
  <c r="D34" i="6"/>
  <c r="G34" i="6"/>
  <c r="H34" i="6"/>
  <c r="K34" i="6"/>
  <c r="L34" i="6"/>
  <c r="P34" i="6"/>
  <c r="Q34" i="6"/>
  <c r="U34" i="6"/>
  <c r="Y34" i="6"/>
  <c r="Z34" i="6"/>
  <c r="C14" i="5"/>
  <c r="G14" i="5"/>
  <c r="Y24" i="5"/>
  <c r="P24" i="5"/>
  <c r="D34" i="5"/>
  <c r="H36" i="5"/>
  <c r="K14" i="5"/>
  <c r="O14" i="5"/>
  <c r="P14" i="5"/>
  <c r="T14" i="5"/>
  <c r="X14" i="5"/>
  <c r="Y14" i="5"/>
  <c r="D24" i="5"/>
  <c r="G24" i="5"/>
  <c r="H24" i="5"/>
  <c r="K24" i="5"/>
  <c r="O24" i="5"/>
  <c r="T24" i="5"/>
  <c r="X24" i="5"/>
  <c r="C34" i="5"/>
  <c r="G34" i="5"/>
  <c r="H34" i="5"/>
  <c r="K34" i="5"/>
  <c r="O34" i="5"/>
  <c r="P34" i="5"/>
  <c r="T34" i="5"/>
  <c r="X34" i="5"/>
  <c r="Y34" i="5"/>
  <c r="C14" i="4"/>
  <c r="G14" i="4"/>
  <c r="K14" i="4"/>
  <c r="L14" i="4"/>
  <c r="M14" i="4"/>
  <c r="C24" i="4"/>
  <c r="D24" i="4"/>
  <c r="G24" i="4"/>
  <c r="H24" i="4"/>
  <c r="K24" i="4"/>
  <c r="L24" i="4"/>
  <c r="M24" i="4"/>
  <c r="C34" i="4"/>
  <c r="D34" i="4"/>
  <c r="G34" i="4"/>
  <c r="H34" i="4"/>
  <c r="K34" i="4"/>
  <c r="L34" i="4"/>
  <c r="M34" i="4"/>
  <c r="C44" i="4"/>
  <c r="D44" i="4"/>
  <c r="G44" i="4"/>
  <c r="H44" i="4"/>
  <c r="K44" i="4"/>
  <c r="L44" i="4"/>
  <c r="M44" i="4"/>
  <c r="C54" i="4"/>
  <c r="D54" i="4"/>
  <c r="G54" i="4"/>
  <c r="H54" i="4"/>
  <c r="K54" i="4"/>
  <c r="L54" i="4"/>
  <c r="M54" i="4"/>
  <c r="C14" i="3"/>
  <c r="G14" i="3"/>
  <c r="K14" i="3"/>
  <c r="L14" i="3"/>
  <c r="M14" i="3"/>
  <c r="C24" i="3"/>
  <c r="D24" i="3"/>
  <c r="G24" i="3"/>
  <c r="H24" i="3"/>
  <c r="K24" i="3"/>
  <c r="L24" i="3"/>
  <c r="M24" i="3"/>
  <c r="C34" i="3"/>
  <c r="D34" i="3"/>
  <c r="G34" i="3"/>
  <c r="H34" i="3"/>
  <c r="K34" i="3"/>
  <c r="L34" i="3"/>
  <c r="M34" i="3"/>
  <c r="C44" i="3"/>
  <c r="D44" i="3"/>
  <c r="G44" i="3"/>
  <c r="H44" i="3"/>
  <c r="K44" i="3"/>
  <c r="L44" i="3"/>
  <c r="M44" i="3"/>
  <c r="C54" i="3"/>
  <c r="D54" i="3"/>
  <c r="G54" i="3"/>
  <c r="H54" i="3"/>
  <c r="K54" i="3"/>
  <c r="L54" i="3"/>
  <c r="M54" i="3"/>
  <c r="D56" i="7"/>
  <c r="D56" i="9"/>
  <c r="D57" i="11"/>
  <c r="D56" i="3"/>
  <c r="D56" i="4"/>
  <c r="D57" i="10"/>
  <c r="H36" i="13" l="1"/>
  <c r="H36" i="6"/>
</calcChain>
</file>

<file path=xl/sharedStrings.xml><?xml version="1.0" encoding="utf-8"?>
<sst xmlns="http://schemas.openxmlformats.org/spreadsheetml/2006/main" count="1487" uniqueCount="234">
  <si>
    <t>Sunracer, Grand Prix, Rube Goldberg, etc.)</t>
  </si>
  <si>
    <t>President of a Student Organization, Marching Band,  Mini Baja, SAE Formula,</t>
  </si>
  <si>
    <t>job responsibilities or are heavily involved in extracurriculars (e.g., Intercollegiate Athletics</t>
  </si>
  <si>
    <t>experiences of college life.  Remember to lighten your load accordingly, if you have extra</t>
  </si>
  <si>
    <t xml:space="preserve">Following the above guidelines will give you time to participate and enjoy the broader </t>
  </si>
  <si>
    <t xml:space="preserve">             For a GPA &gt; 3.0, keep your weekly load GPA &lt; 70 hours/week.</t>
  </si>
  <si>
    <t xml:space="preserve">             For a 2.0 &lt; GPA &lt; 3.0, keep your weekly load &lt; 63 hours/week.</t>
  </si>
  <si>
    <t xml:space="preserve">             For a GPA &lt; 2.0, keep your weekly load &lt; 55 hours/week.</t>
  </si>
  <si>
    <t>Most ME students carry loads of 60-70 hours per week (including any job responsibilities).</t>
  </si>
  <si>
    <t>General Recommendations for Planning:</t>
  </si>
  <si>
    <t>* The workload of General Education and Free Elective Courses can vary widely.</t>
  </si>
  <si>
    <t>Restricted Electives</t>
  </si>
  <si>
    <t>18 Hours/Week</t>
  </si>
  <si>
    <t>Lab Courses</t>
  </si>
  <si>
    <t>ME 263, ME 463</t>
  </si>
  <si>
    <t>Technical/Design Electives</t>
  </si>
  <si>
    <t>13 Hours/Week</t>
  </si>
  <si>
    <t>Non-Lab Engr. Courses</t>
  </si>
  <si>
    <t>General Edu. Electives*</t>
  </si>
  <si>
    <t>6 Hours/Week</t>
  </si>
  <si>
    <t>Free Elective*</t>
  </si>
  <si>
    <t>3 Hours/Week</t>
  </si>
  <si>
    <t>(1 credit)</t>
  </si>
  <si>
    <t>ME 290</t>
  </si>
  <si>
    <r>
      <t xml:space="preserve">          </t>
    </r>
    <r>
      <rPr>
        <b/>
        <u/>
        <sz val="12"/>
        <rFont val="Arial"/>
        <family val="2"/>
      </rPr>
      <t>Total Hours/Week</t>
    </r>
  </si>
  <si>
    <t>(Standard Plans of Study can be found in adjacent Excel worksheets; see tabs at bottom of screen)</t>
  </si>
  <si>
    <r>
      <t xml:space="preserve">                              </t>
    </r>
    <r>
      <rPr>
        <b/>
        <u/>
        <sz val="14"/>
        <rFont val="Arial"/>
        <family val="2"/>
      </rPr>
      <t>WORKLOAD PYRAMID</t>
    </r>
  </si>
  <si>
    <r>
      <t xml:space="preserve">** </t>
    </r>
    <r>
      <rPr>
        <i/>
        <sz val="10"/>
        <rFont val="Arial"/>
        <family val="2"/>
      </rPr>
      <t>Summer Session</t>
    </r>
    <r>
      <rPr>
        <sz val="10"/>
        <rFont val="Arial"/>
        <family val="2"/>
      </rPr>
      <t xml:space="preserve"> Total "Hours/Week" is automatically multiplied by a factor of 2 (due to 8 week session).</t>
    </r>
  </si>
  <si>
    <r>
      <t xml:space="preserve">* </t>
    </r>
    <r>
      <rPr>
        <i/>
        <sz val="10"/>
        <rFont val="Arial"/>
        <family val="2"/>
      </rPr>
      <t xml:space="preserve">Maymester </t>
    </r>
    <r>
      <rPr>
        <sz val="10"/>
        <rFont val="Arial"/>
        <family val="2"/>
      </rPr>
      <t>Total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"Hours/Week" is automatically multiplied by a factor of 4 (due to 4 week session).</t>
    </r>
  </si>
  <si>
    <t>Grad. Req.:          128 credits</t>
  </si>
  <si>
    <t>Total Credits:</t>
  </si>
  <si>
    <t>Total</t>
  </si>
  <si>
    <t>Crs</t>
  </si>
  <si>
    <t>Transfer/AP Cr.</t>
  </si>
  <si>
    <t>Hr/Wk</t>
  </si>
  <si>
    <t>Spr. 20___ (10)</t>
  </si>
  <si>
    <t>Fall 20___  (9)</t>
  </si>
  <si>
    <t>Gen Ed. (GE - 4)</t>
  </si>
  <si>
    <t>Wrld/Cult El (WAC)</t>
  </si>
  <si>
    <t>Free El. (free)</t>
  </si>
  <si>
    <t>Tech. El. (TE-2)</t>
  </si>
  <si>
    <t>ME  El. (ME-3)</t>
  </si>
  <si>
    <t>ME  El. (ME-2)</t>
  </si>
  <si>
    <t>Tech. El. (TE-3)</t>
  </si>
  <si>
    <t>MSE 230</t>
  </si>
  <si>
    <t>ME 463 (L)</t>
  </si>
  <si>
    <t>ME 315 (L)</t>
  </si>
  <si>
    <t>Sum**</t>
  </si>
  <si>
    <t>MM*</t>
  </si>
  <si>
    <t>Sum. 20___  (9)</t>
  </si>
  <si>
    <t>Spr. 20___  (8)</t>
  </si>
  <si>
    <t>Fall 20___  (7)</t>
  </si>
  <si>
    <t>Tech. El. (TE-1)</t>
  </si>
  <si>
    <t>MA 303</t>
  </si>
  <si>
    <t>Gen. Ed. (GE-3)</t>
  </si>
  <si>
    <t>ME  El. (ME-1)</t>
  </si>
  <si>
    <t>ME 323</t>
  </si>
  <si>
    <t>Internship</t>
  </si>
  <si>
    <t>ME 375 ((L) Odd Wks)</t>
  </si>
  <si>
    <t>ME 365 ((L) Even Wks)</t>
  </si>
  <si>
    <t>Sum*</t>
  </si>
  <si>
    <t>Sum. 20___ (6)</t>
  </si>
  <si>
    <t>Spr. 20___ (6)</t>
  </si>
  <si>
    <t>Fall 20___ (5)</t>
  </si>
  <si>
    <t>CGT 163</t>
  </si>
  <si>
    <t>PHYS 241</t>
  </si>
  <si>
    <t>Gen. Ed. (GE-2)</t>
  </si>
  <si>
    <t>MA 261</t>
  </si>
  <si>
    <t>Econ El. (Econ)</t>
  </si>
  <si>
    <t>MA 262</t>
  </si>
  <si>
    <t>ME 274</t>
  </si>
  <si>
    <t>ME 270</t>
  </si>
  <si>
    <t>ME 263 (L)</t>
  </si>
  <si>
    <t>ME 200</t>
  </si>
  <si>
    <t>Sum. 20___ (5)</t>
  </si>
  <si>
    <t>Spr. 20___ (4)</t>
  </si>
  <si>
    <t>Fall 20___  (3)</t>
  </si>
  <si>
    <t xml:space="preserve"> </t>
  </si>
  <si>
    <t>hrs may vary</t>
  </si>
  <si>
    <t>*total semeter credit</t>
  </si>
  <si>
    <t>*total semester credit</t>
  </si>
  <si>
    <t>Gen. Ed. (GE-1)</t>
  </si>
  <si>
    <t>Required Coures</t>
  </si>
  <si>
    <t xml:space="preserve">Continue with FYE </t>
  </si>
  <si>
    <t>FYE Required Courses</t>
  </si>
  <si>
    <t>Sum. 20___  (3)</t>
  </si>
  <si>
    <t>Spr. 20___ (2)</t>
  </si>
  <si>
    <t>Fall 20___ (1)</t>
  </si>
  <si>
    <r>
      <t>Email:</t>
    </r>
    <r>
      <rPr>
        <b/>
        <sz val="10"/>
        <rFont val="Arial"/>
        <family val="2"/>
      </rPr>
      <t xml:space="preserve"> doe@ecn.purdue.edu</t>
    </r>
  </si>
  <si>
    <r>
      <t>Sem GPA</t>
    </r>
    <r>
      <rPr>
        <b/>
        <sz val="10"/>
        <rFont val="Arial"/>
        <family val="2"/>
      </rPr>
      <t>: 0.00</t>
    </r>
  </si>
  <si>
    <r>
      <t>Cum GPA</t>
    </r>
    <r>
      <rPr>
        <b/>
        <sz val="10"/>
        <rFont val="Arial"/>
        <family val="2"/>
      </rPr>
      <t>: 0.00</t>
    </r>
  </si>
  <si>
    <r>
      <t>PUID</t>
    </r>
    <r>
      <rPr>
        <b/>
        <sz val="10"/>
        <rFont val="Arial"/>
        <family val="2"/>
      </rPr>
      <t>: 99999-99999</t>
    </r>
  </si>
  <si>
    <r>
      <t>Name</t>
    </r>
    <r>
      <rPr>
        <b/>
        <sz val="10"/>
        <rFont val="Arial"/>
        <family val="2"/>
      </rPr>
      <t>: Doe, John</t>
    </r>
  </si>
  <si>
    <t>ME Standard 4 Year Template</t>
  </si>
  <si>
    <r>
      <t xml:space="preserve">** </t>
    </r>
    <r>
      <rPr>
        <i/>
        <sz val="11"/>
        <rFont val="Calibri"/>
        <family val="2"/>
        <scheme val="minor"/>
      </rPr>
      <t>Summer Session</t>
    </r>
    <r>
      <rPr>
        <sz val="11"/>
        <rFont val="Calibri"/>
        <family val="2"/>
        <scheme val="minor"/>
      </rPr>
      <t xml:space="preserve"> Total "Hours/Week" is automatically multiplied by a factor of 2 (due to 8 week session).</t>
    </r>
  </si>
  <si>
    <r>
      <t xml:space="preserve">* </t>
    </r>
    <r>
      <rPr>
        <i/>
        <sz val="11"/>
        <rFont val="Calibri"/>
        <family val="2"/>
        <scheme val="minor"/>
      </rPr>
      <t xml:space="preserve">Maymester </t>
    </r>
    <r>
      <rPr>
        <sz val="11"/>
        <rFont val="Calibri"/>
        <family val="2"/>
        <scheme val="minor"/>
      </rPr>
      <t>Total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"Hours/Week" is automatically multiplied by a factor of 4 (due to 4 week session).</t>
    </r>
  </si>
  <si>
    <t>Gen. Ed. (GE-4)</t>
  </si>
  <si>
    <r>
      <t>Email:</t>
    </r>
    <r>
      <rPr>
        <b/>
        <sz val="11"/>
        <rFont val="Calibri"/>
        <family val="2"/>
        <scheme val="minor"/>
      </rPr>
      <t xml:space="preserve"> doe@ecn.purdue.edu</t>
    </r>
  </si>
  <si>
    <r>
      <t>Sem GPA</t>
    </r>
    <r>
      <rPr>
        <b/>
        <sz val="11"/>
        <rFont val="Calibri"/>
        <family val="2"/>
        <scheme val="minor"/>
      </rPr>
      <t>: 0.00</t>
    </r>
  </si>
  <si>
    <r>
      <t>Cum GPA</t>
    </r>
    <r>
      <rPr>
        <b/>
        <sz val="11"/>
        <rFont val="Calibri"/>
        <family val="2"/>
        <scheme val="minor"/>
      </rPr>
      <t>: 0.00</t>
    </r>
  </si>
  <si>
    <r>
      <t>PUID</t>
    </r>
    <r>
      <rPr>
        <b/>
        <sz val="11"/>
        <rFont val="Calibri"/>
        <family val="2"/>
        <scheme val="minor"/>
      </rPr>
      <t>: 99999-99999</t>
    </r>
  </si>
  <si>
    <r>
      <t>Name</t>
    </r>
    <r>
      <rPr>
        <b/>
        <sz val="11"/>
        <rFont val="Calibri"/>
        <family val="2"/>
        <scheme val="minor"/>
      </rPr>
      <t>: Doe, John</t>
    </r>
  </si>
  <si>
    <t>3 Term Co-op Fall after Junior Yr. Start</t>
  </si>
  <si>
    <r>
      <t xml:space="preserve">* </t>
    </r>
    <r>
      <rPr>
        <i/>
        <sz val="11"/>
        <rFont val="Calibri"/>
        <family val="2"/>
        <scheme val="minor"/>
      </rPr>
      <t>Summer Session</t>
    </r>
    <r>
      <rPr>
        <sz val="11"/>
        <rFont val="Calibri"/>
        <family val="2"/>
        <scheme val="minor"/>
      </rPr>
      <t xml:space="preserve"> Total "Hours/Week" is automatically multiplied by a factor of 2 (due to 8 week session).  </t>
    </r>
  </si>
  <si>
    <t>Grad. Req.:       128 credits</t>
  </si>
  <si>
    <t>ME 375 (L)</t>
  </si>
  <si>
    <t xml:space="preserve">ME 463 (L) </t>
  </si>
  <si>
    <t>Spr. 20___ (12)</t>
  </si>
  <si>
    <t>Fall 20___  (11)</t>
  </si>
  <si>
    <t>Sum. 20___  (10)</t>
  </si>
  <si>
    <t>Spr. 20___  (9)</t>
  </si>
  <si>
    <t>Fall  20___  (8)</t>
  </si>
  <si>
    <t>Wrld/Cult (WAC)</t>
  </si>
  <si>
    <t>ME 365 (L)</t>
  </si>
  <si>
    <t>ME 39599 (Co-Op)</t>
  </si>
  <si>
    <t>ME 39499 (Co-Op)</t>
  </si>
  <si>
    <t>ME 39399 (Co-Op)</t>
  </si>
  <si>
    <t>Hr/Wk*</t>
  </si>
  <si>
    <t>Sum. 20___  (7)</t>
  </si>
  <si>
    <t>Spr. 20___ (7)</t>
  </si>
  <si>
    <t>Fall 20___  (6)</t>
  </si>
  <si>
    <t>Spr. 20___  (5)</t>
  </si>
  <si>
    <t>Econ. El. (Econ)</t>
  </si>
  <si>
    <t>ME 29299 (Co-Op)</t>
  </si>
  <si>
    <t>ME 29199 (Co-Op)</t>
  </si>
  <si>
    <t>Sum. 20 ___(4)</t>
  </si>
  <si>
    <t>Fall 20___ (3)</t>
  </si>
  <si>
    <t>Fall 20___  (1)</t>
  </si>
  <si>
    <r>
      <t>Email</t>
    </r>
    <r>
      <rPr>
        <b/>
        <sz val="11"/>
        <rFont val="Calibri"/>
        <family val="2"/>
        <scheme val="minor"/>
      </rPr>
      <t>: doe@ecn.purdue.edu</t>
    </r>
  </si>
  <si>
    <r>
      <t>Name</t>
    </r>
    <r>
      <rPr>
        <b/>
        <sz val="11"/>
        <rFont val="Calibri"/>
        <family val="2"/>
        <scheme val="minor"/>
      </rPr>
      <t>: Doe, Jane</t>
    </r>
  </si>
  <si>
    <t>CO-OP - Summer Start</t>
  </si>
  <si>
    <t>ME Plan of Study</t>
  </si>
  <si>
    <r>
      <t xml:space="preserve">* </t>
    </r>
    <r>
      <rPr>
        <i/>
        <sz val="10"/>
        <rFont val="Arial"/>
        <family val="2"/>
      </rPr>
      <t>Summer Session</t>
    </r>
    <r>
      <rPr>
        <sz val="10"/>
        <rFont val="Arial"/>
        <family val="2"/>
      </rPr>
      <t xml:space="preserve"> Total "Hours/Week" is automatically multiplied by a factor of 2 (due to 8 week session).  </t>
    </r>
  </si>
  <si>
    <t>ME El. (ME-3)</t>
  </si>
  <si>
    <t>ME 315(L)</t>
  </si>
  <si>
    <t>ME 39599 (Co-op)</t>
  </si>
  <si>
    <t>Spr. 20___ (11)</t>
  </si>
  <si>
    <t>Fall 20___  (10)</t>
  </si>
  <si>
    <t>Fall  20___  (7)</t>
  </si>
  <si>
    <t>ME El. (ME-1)</t>
  </si>
  <si>
    <t>ME El. (ME-2)</t>
  </si>
  <si>
    <t>ME 39499 (Co-op)</t>
  </si>
  <si>
    <t>ME 39399 (Co-op)</t>
  </si>
  <si>
    <t>ME 29299 (Co-op)</t>
  </si>
  <si>
    <t>Spr. 20___  (7)</t>
  </si>
  <si>
    <t>Sum. 20___  (6)</t>
  </si>
  <si>
    <t>Fall 20___  (5)</t>
  </si>
  <si>
    <t>CGT 163/or GE-1</t>
  </si>
  <si>
    <t>ME 29199 (Co-op)</t>
  </si>
  <si>
    <t>Spr. 20___  (4)</t>
  </si>
  <si>
    <r>
      <t>Email</t>
    </r>
    <r>
      <rPr>
        <b/>
        <sz val="10"/>
        <rFont val="Arial"/>
        <family val="2"/>
      </rPr>
      <t>: doe@ecn.purdue.edu</t>
    </r>
  </si>
  <si>
    <r>
      <t>Name</t>
    </r>
    <r>
      <rPr>
        <b/>
        <sz val="10"/>
        <rFont val="Arial"/>
        <family val="2"/>
      </rPr>
      <t>: Doe, Jane</t>
    </r>
  </si>
  <si>
    <t>Tech El. (TE-3)</t>
  </si>
  <si>
    <t>Gen Ed. (GE-4)</t>
  </si>
  <si>
    <t>CHNS 280 (WAC)</t>
  </si>
  <si>
    <t>ME 497 (TE-1)</t>
  </si>
  <si>
    <t>ME 300 (ME-1)</t>
  </si>
  <si>
    <t>ME Standard 4 Year Template/SJTU</t>
  </si>
  <si>
    <t>ME El (ME -3)</t>
  </si>
  <si>
    <t>Spr. 20___ (6)/Spain</t>
  </si>
  <si>
    <t>ME Standard 4 Year Template/Madrid UC3M</t>
  </si>
  <si>
    <t>ME 5XX or 597</t>
  </si>
  <si>
    <t>ME 5XX</t>
  </si>
  <si>
    <t>ME 5XX (TE-3)</t>
  </si>
  <si>
    <t>ME 5XX (ME-3)</t>
  </si>
  <si>
    <t>ME 5xx (ME-2)</t>
  </si>
  <si>
    <t>ME 5xx (ME-1)</t>
  </si>
  <si>
    <t>ME 5 Year BSME/MSME Template</t>
  </si>
  <si>
    <t>Mod 2</t>
  </si>
  <si>
    <t xml:space="preserve">ECON 515  </t>
  </si>
  <si>
    <t>MGMT Grad El.</t>
  </si>
  <si>
    <t>Mod 4</t>
  </si>
  <si>
    <t>Mod 1</t>
  </si>
  <si>
    <t>Mod 3</t>
  </si>
  <si>
    <t>MGMT 630</t>
  </si>
  <si>
    <t>MGMT 620 (Free)</t>
  </si>
  <si>
    <t>MGMT 610 (TE-3)</t>
  </si>
  <si>
    <t xml:space="preserve">ECON 514 </t>
  </si>
  <si>
    <t>MGMT 683</t>
  </si>
  <si>
    <t>MGMT 670 (TE-2)</t>
  </si>
  <si>
    <t>MGMT 660</t>
  </si>
  <si>
    <t>MGMT 600 (TE-1)</t>
  </si>
  <si>
    <t>MGMT 650</t>
  </si>
  <si>
    <t>Both</t>
  </si>
  <si>
    <t>MGMT 390</t>
  </si>
  <si>
    <t xml:space="preserve">MGMT 692 </t>
  </si>
  <si>
    <t xml:space="preserve">OBHR 681 </t>
  </si>
  <si>
    <t>ME Standard 4 Year Template/BSME MBA</t>
  </si>
  <si>
    <t>Gen Ed. (GE-3)</t>
  </si>
  <si>
    <t>Spring Junior Year Start</t>
  </si>
  <si>
    <t xml:space="preserve">ME Plan of Study Co-Op </t>
  </si>
  <si>
    <t>PES 114</t>
  </si>
  <si>
    <t>Spr. 20___  (10)</t>
  </si>
  <si>
    <t>Fall 20__  (9)</t>
  </si>
  <si>
    <t>MSL 490</t>
  </si>
  <si>
    <t>MSL 402</t>
  </si>
  <si>
    <t>Gen Ed. (GE - 3)</t>
  </si>
  <si>
    <t>MSL 302</t>
  </si>
  <si>
    <t>MSL 401</t>
  </si>
  <si>
    <t>Gen Ed. (GE - 2)</t>
  </si>
  <si>
    <t>Military Camp</t>
  </si>
  <si>
    <t>Spr. 20___  (6)</t>
  </si>
  <si>
    <t>MSL 202</t>
  </si>
  <si>
    <t>MSL 301</t>
  </si>
  <si>
    <t>MSL Camp</t>
  </si>
  <si>
    <t>Sum. 20___  (5)</t>
  </si>
  <si>
    <t>Fall 20___   (3)</t>
  </si>
  <si>
    <r>
      <t>Email:</t>
    </r>
    <r>
      <rPr>
        <b/>
        <sz val="10"/>
        <rFont val="Arial"/>
        <family val="2"/>
      </rPr>
      <t xml:space="preserve"> jdoe@purdue.edu</t>
    </r>
  </si>
  <si>
    <t xml:space="preserve"> ROTC ME Plan of Study (10-semester)</t>
  </si>
  <si>
    <t>CO-OP - Fall Start</t>
  </si>
  <si>
    <t>CO-OP - Spring Start</t>
  </si>
  <si>
    <t>ECE 20001</t>
  </si>
  <si>
    <t>ECE 20007 (L)</t>
  </si>
  <si>
    <t xml:space="preserve">ME 354 </t>
  </si>
  <si>
    <t xml:space="preserve">ME 35401 (L) </t>
  </si>
  <si>
    <t>ME 354</t>
  </si>
  <si>
    <t>ME 35401 (L)</t>
  </si>
  <si>
    <t>ME 35401</t>
  </si>
  <si>
    <t>ME 30800</t>
  </si>
  <si>
    <t>ME 30801</t>
  </si>
  <si>
    <t xml:space="preserve">ME 30801 (L) </t>
  </si>
  <si>
    <t xml:space="preserve">Gen. Ed. (GE-2) </t>
  </si>
  <si>
    <t xml:space="preserve">Tech El. (TE-1) </t>
  </si>
  <si>
    <t xml:space="preserve">MSE 230 </t>
  </si>
  <si>
    <t>ME 30801 (L)</t>
  </si>
  <si>
    <t>Gen. Ed. (GE-3</t>
  </si>
  <si>
    <t>Free El. (Free)</t>
  </si>
  <si>
    <t xml:space="preserve">Gen. Ed. (GE-3) </t>
  </si>
  <si>
    <t>CHNS 101 (GE-4)</t>
  </si>
  <si>
    <t xml:space="preserve">Free El. (Free) </t>
  </si>
  <si>
    <t xml:space="preserve">Wrld/Cult El (WAC) </t>
  </si>
  <si>
    <t>ME 365 (L) Even Wks.</t>
  </si>
  <si>
    <t>Econ. El. (ECON)</t>
  </si>
  <si>
    <t xml:space="preserve">ME 365 (L)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</si>
</sst>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i/>
      <sz val="11"/>
      <name val="Calibri"/>
      <family val="2"/>
      <scheme val="minor"/>
    </font>
    <font>
      <sz val="8"/>
      <color theme="1"/>
      <name val="Arial"/>
      <family val="2"/>
    </font>
    <font>
      <b/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0" fillId="3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6" fillId="2" borderId="5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/>
    <xf numFmtId="0" fontId="0" fillId="2" borderId="4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3" borderId="3" xfId="0" applyFont="1" applyFill="1" applyBorder="1"/>
    <xf numFmtId="0" fontId="10" fillId="3" borderId="2" xfId="0" applyFont="1" applyFill="1" applyBorder="1"/>
    <xf numFmtId="0" fontId="0" fillId="2" borderId="4" xfId="0" applyFont="1" applyFill="1" applyBorder="1" applyAlignment="1">
      <alignment horizontal="center"/>
    </xf>
    <xf numFmtId="0" fontId="0" fillId="0" borderId="5" xfId="0" applyFont="1" applyBorder="1"/>
    <xf numFmtId="0" fontId="1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2" borderId="2" xfId="0" applyFont="1" applyFill="1" applyBorder="1"/>
    <xf numFmtId="0" fontId="3" fillId="2" borderId="3" xfId="0" applyFont="1" applyFill="1" applyBorder="1"/>
    <xf numFmtId="0" fontId="1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5" xfId="0" applyFill="1" applyBorder="1"/>
    <xf numFmtId="0" fontId="9" fillId="2" borderId="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5" borderId="5" xfId="0" applyFont="1" applyFill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5" borderId="5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5" borderId="11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20" fillId="2" borderId="3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0" fillId="4" borderId="4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5" borderId="11" xfId="0" applyFont="1" applyFill="1" applyBorder="1" applyAlignment="1">
      <alignment horizontal="left" vertical="center"/>
    </xf>
    <xf numFmtId="0" fontId="13" fillId="5" borderId="10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4</xdr:row>
      <xdr:rowOff>190500</xdr:rowOff>
    </xdr:from>
    <xdr:to>
      <xdr:col>7</xdr:col>
      <xdr:colOff>9525</xdr:colOff>
      <xdr:row>25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419100" y="952500"/>
          <a:ext cx="3857625" cy="3829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9525</xdr:rowOff>
    </xdr:from>
    <xdr:to>
      <xdr:col>12</xdr:col>
      <xdr:colOff>238125</xdr:colOff>
      <xdr:row>25</xdr:row>
      <xdr:rowOff>19050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267200" y="962025"/>
          <a:ext cx="3286125" cy="381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10</xdr:row>
      <xdr:rowOff>152400</xdr:rowOff>
    </xdr:from>
    <xdr:to>
      <xdr:col>9</xdr:col>
      <xdr:colOff>228600</xdr:colOff>
      <xdr:row>11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2457450" y="2057400"/>
          <a:ext cx="3257550" cy="381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15</xdr:row>
      <xdr:rowOff>142875</xdr:rowOff>
    </xdr:from>
    <xdr:to>
      <xdr:col>10</xdr:col>
      <xdr:colOff>438150</xdr:colOff>
      <xdr:row>15</xdr:row>
      <xdr:rowOff>152400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362075" y="3000375"/>
          <a:ext cx="5172075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257175</xdr:colOff>
      <xdr:row>20</xdr:row>
      <xdr:rowOff>0</xdr:rowOff>
    </xdr:from>
    <xdr:to>
      <xdr:col>11</xdr:col>
      <xdr:colOff>333375</xdr:colOff>
      <xdr:row>20</xdr:row>
      <xdr:rowOff>9525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V="1">
          <a:off x="866775" y="3810000"/>
          <a:ext cx="61722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438150</xdr:colOff>
      <xdr:row>25</xdr:row>
      <xdr:rowOff>9525</xdr:rowOff>
    </xdr:from>
    <xdr:to>
      <xdr:col>12</xdr:col>
      <xdr:colOff>228600</xdr:colOff>
      <xdr:row>25</xdr:row>
      <xdr:rowOff>9525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438150" y="4772025"/>
          <a:ext cx="71056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6</xdr:row>
      <xdr:rowOff>127000</xdr:rowOff>
    </xdr:from>
    <xdr:to>
      <xdr:col>11</xdr:col>
      <xdr:colOff>139700</xdr:colOff>
      <xdr:row>52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F62A4CE-3526-5A47-82EB-7D516808DC15}"/>
            </a:ext>
          </a:extLst>
        </xdr:cNvPr>
        <xdr:cNvSpPr txBox="1"/>
      </xdr:nvSpPr>
      <xdr:spPr>
        <a:xfrm>
          <a:off x="495300" y="939800"/>
          <a:ext cx="6464300" cy="699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i="1"/>
            <a:t>The</a:t>
          </a:r>
          <a:r>
            <a:rPr lang="en-US" sz="3600" i="1" baseline="0"/>
            <a:t> BSME/MBA</a:t>
          </a:r>
          <a:r>
            <a:rPr lang="en-US" sz="3600" i="1"/>
            <a:t> combined program is suspended until further notice.  For further questions, discuss with your ME academic advisor.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workbookViewId="0">
      <selection activeCell="U31" sqref="U31"/>
    </sheetView>
  </sheetViews>
  <sheetFormatPr baseColWidth="10" defaultColWidth="8.83203125" defaultRowHeight="15" x14ac:dyDescent="0.2"/>
  <cols>
    <col min="2" max="2" width="7.1640625" customWidth="1"/>
    <col min="3" max="3" width="6.33203125" customWidth="1"/>
    <col min="4" max="5" width="2.33203125" customWidth="1"/>
    <col min="6" max="6" width="2.5" customWidth="1"/>
    <col min="7" max="7" width="3" customWidth="1"/>
    <col min="8" max="8" width="2.33203125" customWidth="1"/>
    <col min="9" max="9" width="3.1640625" customWidth="1"/>
    <col min="10" max="10" width="4.5" customWidth="1"/>
    <col min="11" max="11" width="7.6640625" customWidth="1"/>
    <col min="13" max="13" width="5.33203125" customWidth="1"/>
    <col min="15" max="15" width="15.1640625" customWidth="1"/>
  </cols>
  <sheetData>
    <row r="1" spans="1:15" x14ac:dyDescent="0.2">
      <c r="O1" s="5"/>
    </row>
    <row r="2" spans="1:15" ht="18" x14ac:dyDescent="0.2">
      <c r="A2" s="154" t="s">
        <v>26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4" spans="1:15" x14ac:dyDescent="0.2">
      <c r="A4" s="155" t="s">
        <v>25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16" x14ac:dyDescent="0.2">
      <c r="L5" s="156" t="s">
        <v>24</v>
      </c>
      <c r="M5" s="157"/>
      <c r="N5" s="157"/>
      <c r="O5" s="157"/>
    </row>
    <row r="9" spans="1:15" ht="16" x14ac:dyDescent="0.2">
      <c r="F9" s="156" t="s">
        <v>23</v>
      </c>
      <c r="G9" s="156"/>
      <c r="H9" s="156"/>
      <c r="I9" s="156"/>
      <c r="M9" s="156"/>
      <c r="N9" s="156"/>
      <c r="O9" s="156"/>
    </row>
    <row r="10" spans="1:15" ht="16" x14ac:dyDescent="0.2">
      <c r="F10" s="156" t="s">
        <v>22</v>
      </c>
      <c r="G10" s="156"/>
      <c r="H10" s="156"/>
      <c r="I10" s="156"/>
      <c r="M10" s="156" t="s">
        <v>21</v>
      </c>
      <c r="N10" s="156"/>
      <c r="O10" s="156"/>
    </row>
    <row r="13" spans="1:15" ht="16" x14ac:dyDescent="0.2">
      <c r="E13" s="156" t="s">
        <v>20</v>
      </c>
      <c r="F13" s="158"/>
      <c r="G13" s="158"/>
      <c r="H13" s="158"/>
      <c r="I13" s="158"/>
      <c r="J13" s="158"/>
    </row>
    <row r="14" spans="1:15" ht="16" x14ac:dyDescent="0.2">
      <c r="D14" s="156"/>
      <c r="E14" s="156"/>
      <c r="F14" s="156"/>
      <c r="G14" s="156"/>
      <c r="H14" s="156"/>
      <c r="I14" s="156"/>
      <c r="J14" s="156"/>
      <c r="K14" s="4"/>
      <c r="M14" s="156" t="s">
        <v>19</v>
      </c>
      <c r="N14" s="156"/>
      <c r="O14" s="156"/>
    </row>
    <row r="15" spans="1:15" ht="16" x14ac:dyDescent="0.2">
      <c r="C15" s="156" t="s">
        <v>18</v>
      </c>
      <c r="D15" s="156"/>
      <c r="E15" s="156"/>
      <c r="F15" s="156"/>
      <c r="G15" s="156"/>
      <c r="H15" s="156"/>
      <c r="I15" s="156"/>
      <c r="J15" s="156"/>
      <c r="K15" s="156"/>
    </row>
    <row r="18" spans="1:15" ht="16" x14ac:dyDescent="0.2">
      <c r="C18" s="156" t="s">
        <v>17</v>
      </c>
      <c r="D18" s="156"/>
      <c r="E18" s="156"/>
      <c r="F18" s="156"/>
      <c r="G18" s="156"/>
      <c r="H18" s="156"/>
      <c r="I18" s="156"/>
      <c r="J18" s="156"/>
      <c r="K18" s="156"/>
      <c r="M18" s="156" t="s">
        <v>16</v>
      </c>
      <c r="N18" s="156"/>
      <c r="O18" s="156"/>
    </row>
    <row r="19" spans="1:15" ht="16" x14ac:dyDescent="0.2">
      <c r="C19" s="156" t="s">
        <v>15</v>
      </c>
      <c r="D19" s="156"/>
      <c r="E19" s="156"/>
      <c r="F19" s="156"/>
      <c r="G19" s="156"/>
      <c r="H19" s="156"/>
      <c r="I19" s="156"/>
      <c r="J19" s="156"/>
      <c r="K19" s="156"/>
    </row>
    <row r="22" spans="1:15" ht="16" x14ac:dyDescent="0.2">
      <c r="E22" s="156" t="s">
        <v>14</v>
      </c>
      <c r="F22" s="158"/>
      <c r="G22" s="158"/>
      <c r="H22" s="158"/>
      <c r="I22" s="158"/>
      <c r="J22" s="158"/>
    </row>
    <row r="23" spans="1:15" ht="16" x14ac:dyDescent="0.2">
      <c r="D23" s="156" t="s">
        <v>13</v>
      </c>
      <c r="E23" s="156"/>
      <c r="F23" s="156"/>
      <c r="G23" s="156"/>
      <c r="H23" s="156"/>
      <c r="I23" s="156"/>
      <c r="J23" s="156"/>
      <c r="K23" s="4"/>
      <c r="M23" s="156" t="s">
        <v>12</v>
      </c>
      <c r="N23" s="156"/>
      <c r="O23" s="156"/>
    </row>
    <row r="24" spans="1:15" ht="16" x14ac:dyDescent="0.2">
      <c r="C24" s="156" t="s">
        <v>11</v>
      </c>
      <c r="D24" s="156"/>
      <c r="E24" s="156"/>
      <c r="F24" s="156"/>
      <c r="G24" s="156"/>
      <c r="H24" s="156"/>
      <c r="I24" s="156"/>
      <c r="J24" s="156"/>
      <c r="K24" s="156"/>
    </row>
    <row r="27" spans="1:15" x14ac:dyDescent="0.2">
      <c r="A27" s="160" t="s">
        <v>10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</row>
    <row r="28" spans="1:15" x14ac:dyDescent="0.2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6" x14ac:dyDescent="0.2">
      <c r="B30" s="157" t="s">
        <v>9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O30" s="1"/>
    </row>
    <row r="32" spans="1:15" ht="16" x14ac:dyDescent="0.2">
      <c r="A32" s="159" t="s">
        <v>8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</row>
    <row r="34" spans="1:15" ht="16" x14ac:dyDescent="0.2">
      <c r="A34" s="159" t="s">
        <v>7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</row>
    <row r="36" spans="1:15" ht="16" x14ac:dyDescent="0.2">
      <c r="A36" s="159" t="s">
        <v>6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</row>
    <row r="38" spans="1:15" ht="16" x14ac:dyDescent="0.2">
      <c r="A38" s="159" t="s">
        <v>5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</row>
    <row r="40" spans="1:15" ht="16" x14ac:dyDescent="0.2">
      <c r="A40" s="159" t="s">
        <v>4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</row>
    <row r="41" spans="1:15" ht="16" x14ac:dyDescent="0.2">
      <c r="A41" s="159" t="s">
        <v>3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</row>
    <row r="42" spans="1:15" ht="16" x14ac:dyDescent="0.2">
      <c r="A42" s="159" t="s">
        <v>2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</row>
    <row r="43" spans="1:15" ht="16" x14ac:dyDescent="0.2">
      <c r="A43" s="159" t="s">
        <v>1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</row>
    <row r="44" spans="1:15" ht="16" x14ac:dyDescent="0.2">
      <c r="A44" s="159" t="s">
        <v>0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</row>
  </sheetData>
  <mergeCells count="29">
    <mergeCell ref="C24:K24"/>
    <mergeCell ref="A41:O41"/>
    <mergeCell ref="A27:O27"/>
    <mergeCell ref="A42:O42"/>
    <mergeCell ref="A43:O43"/>
    <mergeCell ref="A44:O44"/>
    <mergeCell ref="B30:L30"/>
    <mergeCell ref="A32:O32"/>
    <mergeCell ref="A34:O34"/>
    <mergeCell ref="A36:O36"/>
    <mergeCell ref="A38:O38"/>
    <mergeCell ref="A40:O40"/>
    <mergeCell ref="C19:K19"/>
    <mergeCell ref="E22:J22"/>
    <mergeCell ref="D23:J23"/>
    <mergeCell ref="F10:I10"/>
    <mergeCell ref="M10:O10"/>
    <mergeCell ref="E13:J13"/>
    <mergeCell ref="D14:J14"/>
    <mergeCell ref="M14:O14"/>
    <mergeCell ref="C15:K15"/>
    <mergeCell ref="C18:K18"/>
    <mergeCell ref="M18:O18"/>
    <mergeCell ref="M23:O23"/>
    <mergeCell ref="A2:O2"/>
    <mergeCell ref="A4:O4"/>
    <mergeCell ref="L5:O5"/>
    <mergeCell ref="F9:I9"/>
    <mergeCell ref="M9:O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59"/>
  <sheetViews>
    <sheetView topLeftCell="A8" workbookViewId="0">
      <selection activeCell="L41" sqref="L41"/>
    </sheetView>
  </sheetViews>
  <sheetFormatPr baseColWidth="10" defaultColWidth="8.83203125" defaultRowHeight="15" x14ac:dyDescent="0.2"/>
  <cols>
    <col min="1" max="1" width="4.1640625" customWidth="1"/>
    <col min="2" max="2" width="18.5" customWidth="1"/>
    <col min="3" max="3" width="4.83203125" customWidth="1"/>
    <col min="4" max="4" width="4" customWidth="1"/>
    <col min="5" max="5" width="6.5" customWidth="1"/>
    <col min="6" max="6" width="17.83203125" customWidth="1"/>
    <col min="7" max="7" width="4.83203125" customWidth="1"/>
    <col min="8" max="8" width="3.6640625" customWidth="1"/>
    <col min="9" max="9" width="6.1640625" customWidth="1"/>
    <col min="10" max="10" width="14.5" customWidth="1"/>
    <col min="11" max="11" width="4.5" customWidth="1"/>
    <col min="12" max="12" width="4.83203125" customWidth="1"/>
    <col min="13" max="13" width="3.6640625" customWidth="1"/>
    <col min="14" max="14" width="3.1640625" customWidth="1"/>
    <col min="15" max="15" width="5.6640625" customWidth="1"/>
    <col min="16" max="16" width="3.5" customWidth="1"/>
    <col min="17" max="17" width="2.1640625" customWidth="1"/>
    <col min="18" max="18" width="13.5" customWidth="1"/>
    <col min="19" max="19" width="4" customWidth="1"/>
    <col min="20" max="20" width="2" customWidth="1"/>
    <col min="21" max="21" width="12.83203125" customWidth="1"/>
    <col min="22" max="22" width="3.5" customWidth="1"/>
  </cols>
  <sheetData>
    <row r="1" spans="1:22" ht="15.75" customHeight="1" x14ac:dyDescent="0.2">
      <c r="B1" s="213" t="s">
        <v>167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45"/>
      <c r="O1" s="45"/>
      <c r="P1" s="45"/>
      <c r="Q1" s="45"/>
      <c r="R1" s="45"/>
      <c r="S1" s="45"/>
      <c r="T1" s="45"/>
      <c r="U1" s="45"/>
      <c r="V1" s="45"/>
    </row>
    <row r="2" spans="1:22" ht="6.75" customHeight="1" x14ac:dyDescent="0.2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12.75" customHeight="1" x14ac:dyDescent="0.2">
      <c r="A3" s="212" t="s">
        <v>92</v>
      </c>
      <c r="B3" s="212"/>
      <c r="C3" s="212"/>
      <c r="D3" s="212" t="s">
        <v>91</v>
      </c>
      <c r="E3" s="212"/>
      <c r="F3" s="212"/>
      <c r="G3" s="214" t="s">
        <v>90</v>
      </c>
      <c r="H3" s="214"/>
      <c r="I3" s="214"/>
      <c r="J3" s="214" t="s">
        <v>89</v>
      </c>
      <c r="K3" s="214"/>
      <c r="L3" s="214"/>
      <c r="M3" s="214"/>
      <c r="N3" s="46"/>
      <c r="O3" s="46"/>
      <c r="P3" s="46"/>
      <c r="Q3" s="45"/>
      <c r="R3" s="44"/>
      <c r="S3" s="43"/>
      <c r="T3" s="43"/>
      <c r="U3" s="43"/>
      <c r="V3" s="43"/>
    </row>
    <row r="4" spans="1:22" ht="12.75" customHeight="1" x14ac:dyDescent="0.2">
      <c r="A4" s="212" t="s">
        <v>88</v>
      </c>
      <c r="B4" s="212"/>
      <c r="C4" s="212"/>
      <c r="D4" s="212"/>
      <c r="E4" s="212"/>
      <c r="F4" s="212"/>
      <c r="G4" s="46"/>
      <c r="H4" s="46"/>
      <c r="I4" s="46"/>
      <c r="J4" s="46"/>
      <c r="K4" s="91"/>
      <c r="L4" s="91"/>
      <c r="M4" s="91"/>
      <c r="N4" s="46"/>
      <c r="O4" s="46"/>
      <c r="P4" s="46"/>
      <c r="Q4" s="45"/>
      <c r="R4" s="44"/>
      <c r="S4" s="43"/>
      <c r="T4" s="43"/>
      <c r="U4" s="43"/>
      <c r="V4" s="43"/>
    </row>
    <row r="5" spans="1:22" ht="7.5" customHeight="1" thickBot="1" x14ac:dyDescent="0.25"/>
    <row r="6" spans="1:22" ht="12" customHeight="1" thickBot="1" x14ac:dyDescent="0.25">
      <c r="B6" s="83" t="s">
        <v>87</v>
      </c>
      <c r="C6" s="84"/>
      <c r="D6" s="81" t="s">
        <v>32</v>
      </c>
      <c r="F6" s="83" t="s">
        <v>86</v>
      </c>
      <c r="G6" s="82"/>
      <c r="H6" s="81" t="s">
        <v>32</v>
      </c>
      <c r="J6" s="83" t="s">
        <v>85</v>
      </c>
      <c r="K6" s="82" t="s">
        <v>48</v>
      </c>
      <c r="L6" s="82" t="s">
        <v>47</v>
      </c>
      <c r="M6" s="81" t="s">
        <v>32</v>
      </c>
      <c r="O6" s="36"/>
      <c r="P6" s="39"/>
      <c r="Q6" s="35"/>
      <c r="R6" s="36"/>
      <c r="S6" s="39"/>
      <c r="T6" s="35"/>
      <c r="U6" s="36"/>
      <c r="V6" s="39"/>
    </row>
    <row r="7" spans="1:22" ht="12" customHeight="1" x14ac:dyDescent="0.2">
      <c r="B7" s="86"/>
      <c r="C7" s="33"/>
      <c r="D7" s="85"/>
      <c r="E7" s="23"/>
      <c r="F7" s="86"/>
      <c r="G7" s="33"/>
      <c r="H7" s="85"/>
      <c r="J7" s="95"/>
      <c r="K7" s="94" t="s">
        <v>34</v>
      </c>
      <c r="L7" s="94" t="s">
        <v>34</v>
      </c>
      <c r="M7" s="80"/>
      <c r="O7" s="35"/>
      <c r="P7" s="34"/>
      <c r="Q7" s="35"/>
      <c r="R7" s="35"/>
      <c r="S7" s="34"/>
      <c r="T7" s="35"/>
      <c r="U7" s="35"/>
      <c r="V7" s="34"/>
    </row>
    <row r="8" spans="1:22" s="23" customFormat="1" ht="12" customHeight="1" x14ac:dyDescent="0.2">
      <c r="B8" s="86" t="s">
        <v>84</v>
      </c>
      <c r="C8" s="33"/>
      <c r="D8" s="85"/>
      <c r="F8" s="79" t="s">
        <v>83</v>
      </c>
      <c r="G8" s="33"/>
      <c r="H8" s="85"/>
      <c r="J8" s="86" t="s">
        <v>57</v>
      </c>
      <c r="K8" s="33"/>
      <c r="L8" s="33"/>
      <c r="M8" s="85"/>
      <c r="O8" s="28"/>
      <c r="P8" s="33"/>
      <c r="Q8" s="28"/>
      <c r="R8" s="28"/>
      <c r="S8" s="33"/>
      <c r="T8" s="28"/>
      <c r="U8" s="28"/>
      <c r="V8" s="33"/>
    </row>
    <row r="9" spans="1:22" s="23" customFormat="1" ht="12" customHeight="1" x14ac:dyDescent="0.2">
      <c r="B9" s="86"/>
      <c r="C9" s="33"/>
      <c r="D9" s="85"/>
      <c r="F9" s="86" t="s">
        <v>82</v>
      </c>
      <c r="G9" s="33"/>
      <c r="H9" s="85"/>
      <c r="J9" s="86" t="s">
        <v>81</v>
      </c>
      <c r="K9" s="33"/>
      <c r="L9" s="33">
        <v>6</v>
      </c>
      <c r="M9" s="85">
        <v>3</v>
      </c>
      <c r="O9" s="28"/>
      <c r="P9" s="33"/>
      <c r="Q9" s="28"/>
      <c r="R9" s="28"/>
      <c r="S9" s="33"/>
      <c r="T9" s="28"/>
      <c r="U9" s="28"/>
      <c r="V9" s="33"/>
    </row>
    <row r="10" spans="1:22" s="23" customFormat="1" ht="12" customHeight="1" x14ac:dyDescent="0.2">
      <c r="B10" s="86" t="s">
        <v>80</v>
      </c>
      <c r="C10" s="33"/>
      <c r="D10" s="85"/>
      <c r="F10" s="86" t="s">
        <v>79</v>
      </c>
      <c r="G10" s="33"/>
      <c r="H10" s="85"/>
      <c r="J10" s="86"/>
      <c r="K10" s="33"/>
      <c r="L10" s="33"/>
      <c r="M10" s="85"/>
      <c r="O10" s="28"/>
      <c r="P10" s="33"/>
      <c r="Q10" s="28"/>
      <c r="R10" s="28"/>
      <c r="S10" s="33"/>
      <c r="T10" s="28"/>
      <c r="U10" s="28"/>
      <c r="V10" s="33"/>
    </row>
    <row r="11" spans="1:22" s="23" customFormat="1" ht="12" customHeight="1" x14ac:dyDescent="0.2">
      <c r="B11" s="86" t="s">
        <v>78</v>
      </c>
      <c r="C11" s="33"/>
      <c r="D11" s="85"/>
      <c r="F11" s="79" t="s">
        <v>78</v>
      </c>
      <c r="G11" s="33"/>
      <c r="H11" s="85"/>
      <c r="J11" s="86"/>
      <c r="K11" s="33"/>
      <c r="L11" s="33"/>
      <c r="M11" s="85"/>
      <c r="O11" s="28"/>
      <c r="P11" s="33"/>
      <c r="Q11" s="28"/>
      <c r="R11" s="28"/>
      <c r="S11" s="33"/>
      <c r="T11" s="28"/>
      <c r="U11" s="28"/>
      <c r="V11" s="33"/>
    </row>
    <row r="12" spans="1:22" s="23" customFormat="1" ht="12" customHeight="1" x14ac:dyDescent="0.2">
      <c r="B12" s="86"/>
      <c r="C12" s="33"/>
      <c r="D12" s="85"/>
      <c r="F12" s="86" t="s">
        <v>77</v>
      </c>
      <c r="G12" s="33" t="s">
        <v>77</v>
      </c>
      <c r="H12" s="85" t="s">
        <v>77</v>
      </c>
      <c r="J12" s="86"/>
      <c r="K12" s="33"/>
      <c r="L12" s="33"/>
      <c r="M12" s="85"/>
      <c r="O12" s="28"/>
      <c r="P12" s="33"/>
      <c r="Q12" s="28"/>
      <c r="R12" s="28"/>
      <c r="S12" s="33"/>
      <c r="T12" s="28"/>
      <c r="U12" s="28"/>
      <c r="V12" s="33"/>
    </row>
    <row r="13" spans="1:22" s="23" customFormat="1" ht="12" customHeight="1" thickBot="1" x14ac:dyDescent="0.25">
      <c r="B13" s="86"/>
      <c r="C13" s="33"/>
      <c r="D13" s="85"/>
      <c r="F13" s="86"/>
      <c r="G13" s="33"/>
      <c r="H13" s="85"/>
      <c r="J13" s="86"/>
      <c r="K13" s="33"/>
      <c r="L13" s="33"/>
      <c r="M13" s="85"/>
      <c r="O13" s="28"/>
      <c r="P13" s="33"/>
      <c r="Q13" s="28"/>
      <c r="R13" s="28"/>
      <c r="S13" s="33"/>
      <c r="T13" s="28"/>
      <c r="U13" s="28"/>
      <c r="V13" s="33"/>
    </row>
    <row r="14" spans="1:22" ht="12" customHeight="1" thickBot="1" x14ac:dyDescent="0.25">
      <c r="B14" s="90" t="s">
        <v>31</v>
      </c>
      <c r="C14" s="93">
        <f>SUM(C7:C13)</f>
        <v>0</v>
      </c>
      <c r="D14" s="92">
        <v>14</v>
      </c>
      <c r="F14" s="90" t="s">
        <v>31</v>
      </c>
      <c r="G14" s="93">
        <f>SUM(G7:G13)</f>
        <v>0</v>
      </c>
      <c r="H14" s="92">
        <v>15</v>
      </c>
      <c r="J14" s="90" t="s">
        <v>31</v>
      </c>
      <c r="K14" s="93">
        <f>SUM(K8:K13)*4</f>
        <v>0</v>
      </c>
      <c r="L14" s="93">
        <f>SUM(L8:L13)*2</f>
        <v>12</v>
      </c>
      <c r="M14" s="92">
        <f>SUM(M8:M13)</f>
        <v>3</v>
      </c>
      <c r="O14" s="36"/>
      <c r="P14" s="39"/>
      <c r="Q14" s="35"/>
      <c r="R14" s="36"/>
      <c r="S14" s="39"/>
      <c r="T14" s="35"/>
      <c r="U14" s="36"/>
      <c r="V14" s="39"/>
    </row>
    <row r="15" spans="1:22" ht="12" customHeight="1" thickBot="1" x14ac:dyDescent="0.25">
      <c r="B15" s="36"/>
      <c r="C15" s="36"/>
      <c r="D15" s="39"/>
      <c r="F15" s="36"/>
      <c r="G15" s="36"/>
      <c r="H15" s="39"/>
      <c r="J15" s="36"/>
      <c r="K15" s="39"/>
      <c r="L15" s="39"/>
      <c r="M15" s="39"/>
      <c r="O15" s="36"/>
      <c r="P15" s="39"/>
      <c r="Q15" s="35"/>
      <c r="R15" s="36"/>
      <c r="S15" s="39"/>
      <c r="T15" s="35"/>
      <c r="U15" s="36"/>
      <c r="V15" s="39"/>
    </row>
    <row r="16" spans="1:22" ht="12" customHeight="1" thickBot="1" x14ac:dyDescent="0.25">
      <c r="B16" s="83" t="s">
        <v>76</v>
      </c>
      <c r="C16" s="84" t="s">
        <v>34</v>
      </c>
      <c r="D16" s="81" t="s">
        <v>32</v>
      </c>
      <c r="F16" s="83" t="s">
        <v>75</v>
      </c>
      <c r="G16" s="82" t="s">
        <v>34</v>
      </c>
      <c r="H16" s="81" t="s">
        <v>32</v>
      </c>
      <c r="J16" s="83" t="s">
        <v>74</v>
      </c>
      <c r="K16" s="82" t="s">
        <v>48</v>
      </c>
      <c r="L16" s="82" t="s">
        <v>47</v>
      </c>
      <c r="M16" s="81" t="s">
        <v>32</v>
      </c>
      <c r="O16" s="35"/>
      <c r="P16" s="35"/>
      <c r="Q16" s="35"/>
      <c r="R16" s="35"/>
      <c r="S16" s="35"/>
      <c r="T16" s="35"/>
      <c r="U16" s="35"/>
      <c r="V16" s="35"/>
    </row>
    <row r="17" spans="2:22" ht="12" customHeight="1" x14ac:dyDescent="0.2">
      <c r="B17" s="86" t="s">
        <v>73</v>
      </c>
      <c r="C17" s="33">
        <v>13</v>
      </c>
      <c r="D17" s="85">
        <v>3</v>
      </c>
      <c r="E17" s="23"/>
      <c r="F17" s="86" t="s">
        <v>72</v>
      </c>
      <c r="G17" s="33">
        <v>18</v>
      </c>
      <c r="H17" s="85">
        <v>3</v>
      </c>
      <c r="J17" s="95"/>
      <c r="K17" s="94" t="s">
        <v>34</v>
      </c>
      <c r="L17" s="94" t="s">
        <v>34</v>
      </c>
      <c r="M17" s="80"/>
      <c r="O17" s="36"/>
      <c r="P17" s="39"/>
      <c r="Q17" s="35"/>
      <c r="R17" s="36"/>
      <c r="S17" s="39"/>
      <c r="T17" s="35"/>
      <c r="U17" s="36"/>
      <c r="V17" s="39"/>
    </row>
    <row r="18" spans="2:22" s="23" customFormat="1" ht="12" customHeight="1" x14ac:dyDescent="0.2">
      <c r="B18" s="86" t="s">
        <v>71</v>
      </c>
      <c r="C18" s="33">
        <v>13</v>
      </c>
      <c r="D18" s="85">
        <v>3</v>
      </c>
      <c r="F18" s="86" t="s">
        <v>70</v>
      </c>
      <c r="G18" s="33">
        <v>13</v>
      </c>
      <c r="H18" s="85">
        <v>3</v>
      </c>
      <c r="J18" s="86" t="s">
        <v>57</v>
      </c>
      <c r="K18" s="33"/>
      <c r="L18" s="33"/>
      <c r="M18" s="85"/>
      <c r="O18" s="28"/>
      <c r="P18" s="33"/>
      <c r="Q18" s="28"/>
      <c r="R18" s="28"/>
      <c r="S18" s="33"/>
      <c r="T18" s="28"/>
      <c r="U18" s="28"/>
      <c r="V18" s="33"/>
    </row>
    <row r="19" spans="2:22" s="23" customFormat="1" ht="12" customHeight="1" x14ac:dyDescent="0.2">
      <c r="B19" s="86" t="s">
        <v>23</v>
      </c>
      <c r="C19" s="33">
        <v>3</v>
      </c>
      <c r="D19" s="85">
        <v>1</v>
      </c>
      <c r="F19" s="86" t="s">
        <v>69</v>
      </c>
      <c r="G19" s="33">
        <v>13</v>
      </c>
      <c r="H19" s="85">
        <v>4</v>
      </c>
      <c r="J19" s="86" t="s">
        <v>68</v>
      </c>
      <c r="K19" s="33"/>
      <c r="L19" s="33">
        <v>6</v>
      </c>
      <c r="M19" s="85">
        <v>3</v>
      </c>
      <c r="O19" s="28"/>
      <c r="P19" s="33"/>
      <c r="Q19" s="28"/>
      <c r="R19" s="28"/>
      <c r="S19" s="33"/>
      <c r="T19" s="28"/>
      <c r="U19" s="28"/>
      <c r="V19" s="33"/>
    </row>
    <row r="20" spans="2:22" s="23" customFormat="1" ht="12" customHeight="1" x14ac:dyDescent="0.2">
      <c r="B20" s="86" t="s">
        <v>67</v>
      </c>
      <c r="C20" s="33">
        <v>13</v>
      </c>
      <c r="D20" s="85">
        <v>4</v>
      </c>
      <c r="F20" s="86" t="s">
        <v>211</v>
      </c>
      <c r="G20" s="33">
        <v>13</v>
      </c>
      <c r="H20" s="85">
        <v>3</v>
      </c>
      <c r="J20" s="86" t="s">
        <v>66</v>
      </c>
      <c r="K20" s="33"/>
      <c r="L20" s="33">
        <v>6</v>
      </c>
      <c r="M20" s="85">
        <v>3</v>
      </c>
      <c r="O20" s="28"/>
      <c r="P20" s="33"/>
      <c r="Q20" s="28"/>
      <c r="R20" s="28"/>
      <c r="S20" s="33"/>
      <c r="T20" s="28"/>
      <c r="U20" s="28"/>
      <c r="V20" s="33"/>
    </row>
    <row r="21" spans="2:22" s="23" customFormat="1" ht="12" customHeight="1" x14ac:dyDescent="0.2">
      <c r="B21" s="86" t="s">
        <v>65</v>
      </c>
      <c r="C21" s="33">
        <v>13</v>
      </c>
      <c r="D21" s="85">
        <v>3</v>
      </c>
      <c r="F21" s="86" t="s">
        <v>212</v>
      </c>
      <c r="G21" s="33">
        <v>5</v>
      </c>
      <c r="H21" s="85">
        <v>1</v>
      </c>
      <c r="J21" s="86"/>
      <c r="K21" s="33"/>
      <c r="L21" s="33"/>
      <c r="M21" s="85"/>
      <c r="O21" s="28"/>
      <c r="P21" s="33"/>
      <c r="Q21" s="28"/>
      <c r="R21" s="28"/>
      <c r="S21" s="33"/>
      <c r="T21" s="28"/>
      <c r="U21" s="28"/>
      <c r="V21" s="33"/>
    </row>
    <row r="22" spans="2:22" s="23" customFormat="1" ht="12" customHeight="1" x14ac:dyDescent="0.2">
      <c r="B22" s="79" t="s">
        <v>64</v>
      </c>
      <c r="C22" s="33">
        <v>9</v>
      </c>
      <c r="D22" s="85">
        <v>2</v>
      </c>
      <c r="F22" s="86"/>
      <c r="G22" s="33"/>
      <c r="H22" s="85"/>
      <c r="J22" s="86"/>
      <c r="K22" s="33"/>
      <c r="L22" s="33"/>
      <c r="M22" s="85"/>
      <c r="O22" s="28"/>
      <c r="P22" s="33"/>
      <c r="Q22" s="28"/>
      <c r="R22" s="28"/>
      <c r="S22" s="33"/>
      <c r="T22" s="28"/>
      <c r="U22" s="28"/>
      <c r="V22" s="33"/>
    </row>
    <row r="23" spans="2:22" s="23" customFormat="1" ht="12" customHeight="1" thickBot="1" x14ac:dyDescent="0.25">
      <c r="B23" s="86"/>
      <c r="C23" s="33"/>
      <c r="D23" s="85"/>
      <c r="F23" s="86"/>
      <c r="G23" s="33"/>
      <c r="H23" s="85"/>
      <c r="J23" s="86"/>
      <c r="K23" s="33"/>
      <c r="L23" s="33"/>
      <c r="M23" s="85"/>
      <c r="O23" s="28"/>
      <c r="P23" s="33"/>
      <c r="Q23" s="28"/>
      <c r="R23" s="28"/>
      <c r="S23" s="33"/>
      <c r="T23" s="28"/>
      <c r="U23" s="28"/>
      <c r="V23" s="33"/>
    </row>
    <row r="24" spans="2:22" ht="12" customHeight="1" thickBot="1" x14ac:dyDescent="0.25">
      <c r="B24" s="90" t="s">
        <v>31</v>
      </c>
      <c r="C24" s="93">
        <f>SUM(C17:C23)</f>
        <v>64</v>
      </c>
      <c r="D24" s="92">
        <f>SUM(D17:D23)</f>
        <v>16</v>
      </c>
      <c r="F24" s="90" t="s">
        <v>31</v>
      </c>
      <c r="G24" s="93">
        <f>SUM(G17:G23)</f>
        <v>62</v>
      </c>
      <c r="H24" s="92">
        <f>SUM(H17:H23)</f>
        <v>14</v>
      </c>
      <c r="J24" s="90" t="s">
        <v>31</v>
      </c>
      <c r="K24" s="93">
        <f>SUM(K18:K23)*4</f>
        <v>0</v>
      </c>
      <c r="L24" s="93">
        <f>SUM(L18:L23)*2</f>
        <v>24</v>
      </c>
      <c r="M24" s="92">
        <f>SUM(M18:M23)</f>
        <v>6</v>
      </c>
      <c r="O24" s="35"/>
      <c r="P24" s="34"/>
      <c r="Q24" s="35"/>
      <c r="R24" s="35"/>
      <c r="S24" s="34"/>
      <c r="T24" s="35"/>
      <c r="U24" s="35"/>
      <c r="V24" s="34"/>
    </row>
    <row r="25" spans="2:22" ht="12" customHeight="1" thickBot="1" x14ac:dyDescent="0.25">
      <c r="B25" s="36"/>
      <c r="C25" s="36"/>
      <c r="D25" s="39"/>
      <c r="E25" s="35"/>
      <c r="F25" s="36"/>
      <c r="G25" s="36"/>
      <c r="H25" s="39"/>
      <c r="I25" s="35"/>
      <c r="J25" s="36"/>
      <c r="K25" s="39"/>
      <c r="L25" s="39"/>
      <c r="M25" s="39"/>
      <c r="N25" s="35"/>
      <c r="O25" s="35"/>
      <c r="P25" s="34"/>
      <c r="Q25" s="35"/>
      <c r="R25" s="35"/>
      <c r="S25" s="34"/>
      <c r="T25" s="35"/>
      <c r="U25" s="35"/>
      <c r="V25" s="34"/>
    </row>
    <row r="26" spans="2:22" ht="12" customHeight="1" thickBot="1" x14ac:dyDescent="0.25">
      <c r="B26" s="83" t="s">
        <v>63</v>
      </c>
      <c r="C26" s="84" t="s">
        <v>34</v>
      </c>
      <c r="D26" s="81" t="s">
        <v>32</v>
      </c>
      <c r="F26" s="83" t="s">
        <v>62</v>
      </c>
      <c r="G26" s="82" t="s">
        <v>34</v>
      </c>
      <c r="H26" s="81" t="s">
        <v>32</v>
      </c>
      <c r="J26" s="83" t="s">
        <v>61</v>
      </c>
      <c r="K26" s="82" t="s">
        <v>48</v>
      </c>
      <c r="L26" s="82" t="s">
        <v>60</v>
      </c>
      <c r="M26" s="81" t="s">
        <v>32</v>
      </c>
      <c r="O26" s="36"/>
      <c r="P26" s="39"/>
      <c r="Q26" s="35"/>
      <c r="R26" s="36"/>
      <c r="S26" s="39"/>
      <c r="T26" s="35"/>
      <c r="U26" s="36"/>
      <c r="V26" s="39"/>
    </row>
    <row r="27" spans="2:22" ht="12" customHeight="1" x14ac:dyDescent="0.2">
      <c r="B27" s="86" t="s">
        <v>218</v>
      </c>
      <c r="C27" s="33">
        <v>13</v>
      </c>
      <c r="D27" s="85">
        <v>3</v>
      </c>
      <c r="E27" s="23"/>
      <c r="F27" s="86" t="s">
        <v>215</v>
      </c>
      <c r="G27" s="33">
        <v>15</v>
      </c>
      <c r="H27" s="85">
        <v>3</v>
      </c>
      <c r="J27" s="95"/>
      <c r="K27" s="94" t="s">
        <v>34</v>
      </c>
      <c r="L27" s="94" t="s">
        <v>34</v>
      </c>
      <c r="M27" s="80"/>
      <c r="O27" s="35"/>
      <c r="P27" s="35"/>
      <c r="Q27" s="35"/>
      <c r="R27" s="35"/>
      <c r="S27" s="35"/>
      <c r="T27" s="35"/>
      <c r="U27" s="35"/>
      <c r="V27" s="35"/>
    </row>
    <row r="28" spans="2:22" s="23" customFormat="1" ht="12" customHeight="1" x14ac:dyDescent="0.2">
      <c r="B28" s="79" t="s">
        <v>59</v>
      </c>
      <c r="C28" s="33">
        <v>15</v>
      </c>
      <c r="D28" s="85">
        <v>3</v>
      </c>
      <c r="F28" s="79" t="s">
        <v>217</v>
      </c>
      <c r="G28" s="33">
        <v>3</v>
      </c>
      <c r="H28" s="85">
        <v>1</v>
      </c>
      <c r="J28" s="86" t="s">
        <v>57</v>
      </c>
      <c r="K28" s="33"/>
      <c r="L28" s="33"/>
      <c r="M28" s="85"/>
      <c r="O28" s="32"/>
      <c r="P28" s="31"/>
      <c r="Q28" s="28"/>
      <c r="R28" s="32"/>
      <c r="S28" s="31"/>
      <c r="T28" s="28"/>
      <c r="U28" s="32"/>
      <c r="V28" s="31"/>
    </row>
    <row r="29" spans="2:22" s="23" customFormat="1" ht="12" customHeight="1" x14ac:dyDescent="0.2">
      <c r="B29" s="86" t="s">
        <v>56</v>
      </c>
      <c r="C29" s="33">
        <v>13</v>
      </c>
      <c r="D29" s="85">
        <v>3</v>
      </c>
      <c r="F29" s="79" t="s">
        <v>58</v>
      </c>
      <c r="G29" s="33">
        <v>15</v>
      </c>
      <c r="H29" s="85">
        <v>3</v>
      </c>
      <c r="J29" s="86"/>
      <c r="K29" s="33"/>
      <c r="L29" s="33"/>
      <c r="M29" s="85"/>
      <c r="O29" s="28"/>
      <c r="P29" s="33"/>
      <c r="Q29" s="28"/>
      <c r="R29" s="28"/>
      <c r="S29" s="33"/>
      <c r="T29" s="28"/>
      <c r="U29" s="28"/>
      <c r="V29" s="33"/>
    </row>
    <row r="30" spans="2:22" s="23" customFormat="1" ht="12" customHeight="1" x14ac:dyDescent="0.2">
      <c r="B30" s="86" t="s">
        <v>53</v>
      </c>
      <c r="C30" s="33">
        <v>13</v>
      </c>
      <c r="D30" s="85">
        <v>3</v>
      </c>
      <c r="F30" s="86" t="s">
        <v>44</v>
      </c>
      <c r="G30" s="33">
        <v>13</v>
      </c>
      <c r="H30" s="85">
        <v>3</v>
      </c>
      <c r="J30" s="86"/>
      <c r="K30" s="33"/>
      <c r="L30" s="33"/>
      <c r="M30" s="85"/>
      <c r="O30" s="28"/>
      <c r="P30" s="33"/>
      <c r="Q30" s="28"/>
      <c r="R30" s="28"/>
      <c r="S30" s="33"/>
      <c r="T30" s="28"/>
      <c r="U30" s="28"/>
      <c r="V30" s="33"/>
    </row>
    <row r="31" spans="2:22" s="23" customFormat="1" ht="12" customHeight="1" x14ac:dyDescent="0.2">
      <c r="B31" s="86" t="s">
        <v>227</v>
      </c>
      <c r="C31" s="33">
        <v>6</v>
      </c>
      <c r="D31" s="85">
        <v>3</v>
      </c>
      <c r="F31" s="86" t="s">
        <v>52</v>
      </c>
      <c r="G31" s="33">
        <v>13</v>
      </c>
      <c r="H31" s="85">
        <v>3</v>
      </c>
      <c r="J31" s="86"/>
      <c r="K31" s="33"/>
      <c r="L31" s="33"/>
      <c r="M31" s="85"/>
      <c r="O31" s="28"/>
      <c r="P31" s="33"/>
      <c r="Q31" s="28"/>
      <c r="R31" s="28"/>
      <c r="S31" s="33"/>
      <c r="T31" s="28"/>
      <c r="U31" s="28"/>
      <c r="V31" s="33"/>
    </row>
    <row r="32" spans="2:22" s="23" customFormat="1" ht="12" customHeight="1" x14ac:dyDescent="0.2">
      <c r="B32" s="86"/>
      <c r="C32" s="33"/>
      <c r="D32" s="85"/>
      <c r="F32" s="86" t="s">
        <v>224</v>
      </c>
      <c r="G32" s="33">
        <v>5</v>
      </c>
      <c r="H32" s="85">
        <v>1</v>
      </c>
      <c r="J32" s="86"/>
      <c r="K32" s="33"/>
      <c r="L32" s="33"/>
      <c r="M32" s="85"/>
      <c r="O32" s="28"/>
      <c r="P32" s="33"/>
      <c r="Q32" s="28"/>
      <c r="R32" s="28"/>
      <c r="S32" s="33"/>
      <c r="T32" s="28"/>
      <c r="U32" s="28"/>
      <c r="V32" s="33"/>
    </row>
    <row r="33" spans="2:22" s="23" customFormat="1" ht="12" customHeight="1" thickBot="1" x14ac:dyDescent="0.25">
      <c r="B33" s="86"/>
      <c r="C33" s="33"/>
      <c r="D33" s="85"/>
      <c r="F33" s="86"/>
      <c r="G33" s="33"/>
      <c r="H33" s="85"/>
      <c r="J33" s="86"/>
      <c r="K33" s="33"/>
      <c r="L33" s="33"/>
      <c r="M33" s="85"/>
      <c r="O33" s="28"/>
      <c r="P33" s="33"/>
      <c r="Q33" s="28"/>
      <c r="R33" s="28"/>
      <c r="S33" s="33"/>
      <c r="T33" s="28"/>
      <c r="U33" s="28"/>
      <c r="V33" s="33"/>
    </row>
    <row r="34" spans="2:22" ht="12" customHeight="1" thickBot="1" x14ac:dyDescent="0.25">
      <c r="B34" s="90" t="s">
        <v>31</v>
      </c>
      <c r="C34" s="93">
        <f>SUM(C27:C33)</f>
        <v>60</v>
      </c>
      <c r="D34" s="92">
        <f>SUM(D27:D33)</f>
        <v>15</v>
      </c>
      <c r="F34" s="90" t="s">
        <v>31</v>
      </c>
      <c r="G34" s="93">
        <f>+SUM(G27:G33)</f>
        <v>64</v>
      </c>
      <c r="H34" s="92">
        <f>SUM(H27:H33)</f>
        <v>14</v>
      </c>
      <c r="J34" s="90" t="s">
        <v>31</v>
      </c>
      <c r="K34" s="93">
        <f>SUM(K28:K33)*4</f>
        <v>0</v>
      </c>
      <c r="L34" s="93">
        <f>SUM(L28:L33)*2</f>
        <v>0</v>
      </c>
      <c r="M34" s="92">
        <f>SUM(M28:M33)</f>
        <v>0</v>
      </c>
      <c r="O34" s="35"/>
      <c r="P34" s="34"/>
      <c r="Q34" s="35"/>
      <c r="R34" s="35"/>
      <c r="S34" s="34"/>
      <c r="T34" s="35"/>
      <c r="U34" s="35"/>
      <c r="V34" s="34"/>
    </row>
    <row r="35" spans="2:22" ht="12" customHeight="1" thickBot="1" x14ac:dyDescent="0.25">
      <c r="B35" s="36"/>
      <c r="C35" s="36"/>
      <c r="D35" s="39"/>
      <c r="F35" s="36"/>
      <c r="G35" s="36"/>
      <c r="H35" s="39"/>
      <c r="J35" s="36"/>
      <c r="K35" s="39"/>
      <c r="L35" s="39"/>
      <c r="M35" s="39"/>
      <c r="O35" s="35"/>
      <c r="P35" s="34"/>
      <c r="Q35" s="35"/>
      <c r="R35" s="35"/>
      <c r="S35" s="34"/>
      <c r="T35" s="35"/>
      <c r="U35" s="35"/>
      <c r="V35" s="34"/>
    </row>
    <row r="36" spans="2:22" ht="12" customHeight="1" thickBot="1" x14ac:dyDescent="0.25">
      <c r="B36" s="83" t="s">
        <v>51</v>
      </c>
      <c r="C36" s="82" t="s">
        <v>34</v>
      </c>
      <c r="D36" s="81" t="s">
        <v>32</v>
      </c>
      <c r="F36" s="83" t="s">
        <v>50</v>
      </c>
      <c r="G36" s="82" t="s">
        <v>34</v>
      </c>
      <c r="H36" s="81" t="s">
        <v>32</v>
      </c>
      <c r="J36" s="83" t="s">
        <v>49</v>
      </c>
      <c r="K36" s="82" t="s">
        <v>48</v>
      </c>
      <c r="L36" s="82" t="s">
        <v>47</v>
      </c>
      <c r="M36" s="81" t="s">
        <v>32</v>
      </c>
      <c r="O36" s="35"/>
      <c r="P36" s="34"/>
      <c r="Q36" s="36"/>
      <c r="R36" s="35"/>
      <c r="S36" s="34"/>
      <c r="T36" s="35"/>
      <c r="U36" s="35"/>
      <c r="V36" s="34"/>
    </row>
    <row r="37" spans="2:22" ht="12" customHeight="1" x14ac:dyDescent="0.2">
      <c r="B37" s="86" t="s">
        <v>46</v>
      </c>
      <c r="C37" s="33">
        <v>18</v>
      </c>
      <c r="D37" s="85">
        <v>4</v>
      </c>
      <c r="E37" s="23"/>
      <c r="F37" s="86" t="s">
        <v>45</v>
      </c>
      <c r="G37" s="33">
        <v>18</v>
      </c>
      <c r="H37" s="85">
        <v>3</v>
      </c>
      <c r="J37" s="95"/>
      <c r="K37" s="94" t="s">
        <v>34</v>
      </c>
      <c r="L37" s="94" t="s">
        <v>34</v>
      </c>
      <c r="M37" s="80"/>
      <c r="O37" s="35"/>
      <c r="P37" s="34"/>
      <c r="Q37" s="36"/>
      <c r="R37" s="35"/>
      <c r="S37" s="34"/>
      <c r="T37" s="35"/>
      <c r="U37" s="35"/>
      <c r="V37" s="34"/>
    </row>
    <row r="38" spans="2:22" s="23" customFormat="1" ht="12" customHeight="1" x14ac:dyDescent="0.2">
      <c r="B38" s="79" t="s">
        <v>166</v>
      </c>
      <c r="C38" s="78">
        <v>15</v>
      </c>
      <c r="D38" s="77">
        <v>3</v>
      </c>
      <c r="F38" s="86" t="s">
        <v>40</v>
      </c>
      <c r="G38" s="33">
        <v>13</v>
      </c>
      <c r="H38" s="85">
        <v>3</v>
      </c>
      <c r="J38" s="86"/>
      <c r="K38" s="33"/>
      <c r="L38" s="33"/>
      <c r="M38" s="85"/>
      <c r="O38" s="28"/>
      <c r="P38" s="33"/>
      <c r="Q38" s="32"/>
      <c r="R38" s="28"/>
      <c r="S38" s="33"/>
      <c r="T38" s="28"/>
      <c r="U38" s="28"/>
      <c r="V38" s="33"/>
    </row>
    <row r="39" spans="2:22" s="23" customFormat="1" ht="12" customHeight="1" x14ac:dyDescent="0.2">
      <c r="B39" s="79" t="s">
        <v>165</v>
      </c>
      <c r="C39" s="78">
        <v>15</v>
      </c>
      <c r="D39" s="77">
        <v>3</v>
      </c>
      <c r="F39" s="79" t="s">
        <v>164</v>
      </c>
      <c r="G39" s="78">
        <v>15</v>
      </c>
      <c r="H39" s="77">
        <v>3</v>
      </c>
      <c r="J39" s="86"/>
      <c r="K39" s="33"/>
      <c r="L39" s="33"/>
      <c r="M39" s="85"/>
      <c r="O39" s="32"/>
      <c r="P39" s="31"/>
      <c r="Q39" s="28"/>
      <c r="R39" s="32"/>
      <c r="S39" s="31"/>
      <c r="T39" s="28"/>
      <c r="U39" s="32"/>
      <c r="V39" s="31"/>
    </row>
    <row r="40" spans="2:22" s="23" customFormat="1" ht="12" customHeight="1" x14ac:dyDescent="0.2">
      <c r="B40" s="86" t="s">
        <v>96</v>
      </c>
      <c r="C40" s="33">
        <v>6</v>
      </c>
      <c r="D40" s="85">
        <v>3</v>
      </c>
      <c r="F40" s="79" t="s">
        <v>163</v>
      </c>
      <c r="G40" s="78">
        <v>15</v>
      </c>
      <c r="H40" s="77">
        <v>3</v>
      </c>
      <c r="J40" s="86"/>
      <c r="K40" s="33"/>
      <c r="L40" s="33"/>
      <c r="M40" s="85"/>
      <c r="N40" s="32"/>
      <c r="O40" s="32"/>
      <c r="P40" s="206"/>
      <c r="Q40" s="206"/>
      <c r="R40" s="29"/>
      <c r="S40" s="207"/>
      <c r="T40" s="207"/>
      <c r="U40" s="28"/>
      <c r="V40" s="28"/>
    </row>
    <row r="41" spans="2:22" s="23" customFormat="1" ht="12" customHeight="1" x14ac:dyDescent="0.2">
      <c r="B41" s="86" t="s">
        <v>38</v>
      </c>
      <c r="C41" s="33">
        <v>6</v>
      </c>
      <c r="D41" s="85">
        <v>3</v>
      </c>
      <c r="F41" s="86" t="s">
        <v>39</v>
      </c>
      <c r="G41" s="33">
        <v>6</v>
      </c>
      <c r="H41" s="85">
        <v>3</v>
      </c>
      <c r="J41" s="86"/>
      <c r="K41" s="33"/>
      <c r="L41" s="33"/>
      <c r="M41" s="85"/>
      <c r="O41" s="28"/>
      <c r="P41" s="28"/>
      <c r="Q41" s="28"/>
      <c r="R41" s="28"/>
      <c r="S41" s="28"/>
      <c r="T41" s="28"/>
      <c r="U41" s="28"/>
      <c r="V41" s="28"/>
    </row>
    <row r="42" spans="2:22" s="23" customFormat="1" ht="12" customHeight="1" x14ac:dyDescent="0.2">
      <c r="B42" s="86"/>
      <c r="C42" s="33"/>
      <c r="D42" s="85"/>
      <c r="F42" s="86"/>
      <c r="G42" s="33"/>
      <c r="H42" s="85"/>
      <c r="J42" s="86"/>
      <c r="K42" s="33"/>
      <c r="L42" s="33"/>
      <c r="M42" s="85"/>
    </row>
    <row r="43" spans="2:22" s="23" customFormat="1" ht="12" customHeight="1" thickBot="1" x14ac:dyDescent="0.25">
      <c r="B43" s="86"/>
      <c r="C43" s="33"/>
      <c r="D43" s="85"/>
      <c r="F43" s="86"/>
      <c r="G43" s="33"/>
      <c r="H43" s="85"/>
      <c r="J43" s="86"/>
      <c r="K43" s="33"/>
      <c r="L43" s="33"/>
      <c r="M43" s="85"/>
    </row>
    <row r="44" spans="2:22" ht="12" customHeight="1" thickBot="1" x14ac:dyDescent="0.25">
      <c r="B44" s="90" t="s">
        <v>31</v>
      </c>
      <c r="C44" s="93">
        <f>SUM(C37:C43)</f>
        <v>60</v>
      </c>
      <c r="D44" s="92">
        <f>SUM(D37:D43)</f>
        <v>16</v>
      </c>
      <c r="F44" s="90" t="s">
        <v>31</v>
      </c>
      <c r="G44" s="93">
        <f>SUM(G37:G43)</f>
        <v>67</v>
      </c>
      <c r="H44" s="92">
        <f>SUM(H37:H43)</f>
        <v>15</v>
      </c>
      <c r="J44" s="90" t="s">
        <v>31</v>
      </c>
      <c r="K44" s="93">
        <f>SUM(K38:K43)*4</f>
        <v>0</v>
      </c>
      <c r="L44" s="93">
        <f>SUM(L38:L43)*2</f>
        <v>0</v>
      </c>
      <c r="M44" s="92">
        <f>SUM(M38:M43)</f>
        <v>0</v>
      </c>
      <c r="P44" s="6"/>
    </row>
    <row r="45" spans="2:22" ht="12" customHeight="1" thickBot="1" x14ac:dyDescent="0.25">
      <c r="K45" s="2"/>
      <c r="L45" s="2"/>
    </row>
    <row r="46" spans="2:22" ht="12" customHeight="1" thickBot="1" x14ac:dyDescent="0.25">
      <c r="B46" s="83" t="s">
        <v>36</v>
      </c>
      <c r="C46" s="82" t="s">
        <v>34</v>
      </c>
      <c r="D46" s="81" t="s">
        <v>32</v>
      </c>
      <c r="F46" s="83" t="s">
        <v>35</v>
      </c>
      <c r="G46" s="82" t="s">
        <v>34</v>
      </c>
      <c r="H46" s="81" t="s">
        <v>32</v>
      </c>
      <c r="J46" s="83" t="s">
        <v>33</v>
      </c>
      <c r="K46" s="82"/>
      <c r="L46" s="82"/>
      <c r="M46" s="81" t="s">
        <v>32</v>
      </c>
    </row>
    <row r="47" spans="2:22" ht="12" customHeight="1" x14ac:dyDescent="0.2">
      <c r="B47" s="86" t="s">
        <v>162</v>
      </c>
      <c r="C47" s="33">
        <v>13</v>
      </c>
      <c r="D47" s="85">
        <v>3</v>
      </c>
      <c r="E47" s="23"/>
      <c r="F47" s="86" t="s">
        <v>162</v>
      </c>
      <c r="G47" s="33">
        <v>13</v>
      </c>
      <c r="H47" s="85">
        <v>3</v>
      </c>
      <c r="J47" s="95"/>
      <c r="K47" s="94"/>
      <c r="L47" s="94"/>
      <c r="M47" s="80"/>
    </row>
    <row r="48" spans="2:22" s="23" customFormat="1" ht="12" customHeight="1" x14ac:dyDescent="0.2">
      <c r="B48" s="86" t="s">
        <v>162</v>
      </c>
      <c r="C48" s="33">
        <v>13</v>
      </c>
      <c r="D48" s="85">
        <v>3</v>
      </c>
      <c r="F48" s="86" t="s">
        <v>162</v>
      </c>
      <c r="G48" s="33">
        <v>13</v>
      </c>
      <c r="H48" s="85">
        <v>3</v>
      </c>
      <c r="J48" s="86"/>
      <c r="K48" s="33"/>
      <c r="L48" s="33"/>
      <c r="M48" s="85"/>
    </row>
    <row r="49" spans="1:14" s="23" customFormat="1" ht="12" customHeight="1" x14ac:dyDescent="0.2">
      <c r="B49" s="86" t="s">
        <v>162</v>
      </c>
      <c r="C49" s="33">
        <v>13</v>
      </c>
      <c r="D49" s="85">
        <v>3</v>
      </c>
      <c r="F49" s="86" t="s">
        <v>161</v>
      </c>
      <c r="G49" s="33">
        <v>18</v>
      </c>
      <c r="H49" s="85">
        <v>3</v>
      </c>
      <c r="J49" s="86"/>
      <c r="K49" s="33"/>
      <c r="L49" s="33"/>
      <c r="M49" s="85"/>
    </row>
    <row r="50" spans="1:14" s="23" customFormat="1" ht="12" customHeight="1" x14ac:dyDescent="0.2">
      <c r="B50" s="86"/>
      <c r="C50" s="33"/>
      <c r="D50" s="85"/>
      <c r="F50" s="86"/>
      <c r="G50" s="33"/>
      <c r="H50" s="85"/>
      <c r="J50" s="86"/>
      <c r="K50" s="33"/>
      <c r="L50" s="33"/>
      <c r="M50" s="85"/>
    </row>
    <row r="51" spans="1:14" s="23" customFormat="1" ht="12" customHeight="1" x14ac:dyDescent="0.2">
      <c r="B51" s="86"/>
      <c r="C51" s="33"/>
      <c r="D51" s="85"/>
      <c r="F51" s="86"/>
      <c r="G51" s="33"/>
      <c r="H51" s="85"/>
      <c r="J51" s="86"/>
      <c r="K51" s="33"/>
      <c r="L51" s="33"/>
      <c r="M51" s="85"/>
    </row>
    <row r="52" spans="1:14" s="23" customFormat="1" ht="12" customHeight="1" x14ac:dyDescent="0.2">
      <c r="B52" s="86"/>
      <c r="C52" s="33"/>
      <c r="D52" s="85"/>
      <c r="F52" s="86"/>
      <c r="G52" s="33"/>
      <c r="H52" s="85"/>
      <c r="J52" s="86"/>
      <c r="K52" s="33"/>
      <c r="L52" s="33"/>
      <c r="M52" s="85"/>
    </row>
    <row r="53" spans="1:14" s="23" customFormat="1" ht="12" customHeight="1" thickBot="1" x14ac:dyDescent="0.25">
      <c r="B53" s="86"/>
      <c r="C53" s="33"/>
      <c r="D53" s="85"/>
      <c r="F53" s="86"/>
      <c r="G53" s="33"/>
      <c r="H53" s="85"/>
      <c r="J53" s="86"/>
      <c r="K53" s="33"/>
      <c r="L53" s="33"/>
      <c r="M53" s="85"/>
    </row>
    <row r="54" spans="1:14" ht="12" customHeight="1" thickBot="1" x14ac:dyDescent="0.25">
      <c r="B54" s="90" t="s">
        <v>31</v>
      </c>
      <c r="C54" s="93">
        <f>SUM(C47:C53)</f>
        <v>39</v>
      </c>
      <c r="D54" s="92">
        <f>SUM(D47:D53)</f>
        <v>9</v>
      </c>
      <c r="F54" s="90" t="s">
        <v>31</v>
      </c>
      <c r="G54" s="93">
        <f>SUM(G47:G53)</f>
        <v>44</v>
      </c>
      <c r="H54" s="92">
        <f>SUM(H47:H53)</f>
        <v>9</v>
      </c>
      <c r="J54" s="90" t="s">
        <v>31</v>
      </c>
      <c r="K54" s="93">
        <f>SUM(K48:K53)*4</f>
        <v>0</v>
      </c>
      <c r="L54" s="93">
        <f>SUM(L48:L53)*2</f>
        <v>0</v>
      </c>
      <c r="M54" s="92">
        <f>SUM(M48:M53)</f>
        <v>0</v>
      </c>
    </row>
    <row r="55" spans="1:14" ht="12" customHeight="1" thickBot="1" x14ac:dyDescent="0.25"/>
    <row r="56" spans="1:14" ht="16" thickBot="1" x14ac:dyDescent="0.25">
      <c r="B56" s="90" t="s">
        <v>30</v>
      </c>
      <c r="C56" s="89"/>
      <c r="D56" s="92">
        <f>SUM(D14+H14+M14+D24+H24+M24+D34+H34+M34+D44+H44+M44+D54+H54+M54)</f>
        <v>146</v>
      </c>
      <c r="E56" s="39"/>
      <c r="I56" s="40"/>
      <c r="J56" s="209" t="s">
        <v>29</v>
      </c>
      <c r="K56" s="210"/>
      <c r="L56" s="210"/>
      <c r="M56" s="211"/>
      <c r="N56" s="88"/>
    </row>
    <row r="58" spans="1:14" x14ac:dyDescent="0.2">
      <c r="A58" s="161" t="s">
        <v>28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</row>
    <row r="59" spans="1:14" x14ac:dyDescent="0.2">
      <c r="A59" s="161" t="s">
        <v>27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</row>
  </sheetData>
  <mergeCells count="11">
    <mergeCell ref="A4:F4"/>
    <mergeCell ref="B1:M1"/>
    <mergeCell ref="A3:C3"/>
    <mergeCell ref="D3:F3"/>
    <mergeCell ref="G3:I3"/>
    <mergeCell ref="J3:M3"/>
    <mergeCell ref="P40:Q40"/>
    <mergeCell ref="S40:T40"/>
    <mergeCell ref="J56:M56"/>
    <mergeCell ref="A58:M58"/>
    <mergeCell ref="A59:M59"/>
  </mergeCells>
  <pageMargins left="0.25" right="0.25" top="0.75" bottom="0.75" header="0.3" footer="0.3"/>
  <pageSetup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9"/>
  <sheetViews>
    <sheetView workbookViewId="0">
      <selection activeCell="R32" sqref="R32"/>
    </sheetView>
  </sheetViews>
  <sheetFormatPr baseColWidth="10" defaultColWidth="9.1640625" defaultRowHeight="15" x14ac:dyDescent="0.2"/>
  <cols>
    <col min="1" max="1" width="4.1640625" style="6" customWidth="1"/>
    <col min="2" max="2" width="18.5" style="6" customWidth="1"/>
    <col min="3" max="3" width="4.83203125" style="6" customWidth="1"/>
    <col min="4" max="4" width="4" style="6" customWidth="1"/>
    <col min="5" max="5" width="4.83203125" style="6" customWidth="1"/>
    <col min="6" max="6" width="18.5" style="6" customWidth="1"/>
    <col min="7" max="7" width="4.83203125" style="6" customWidth="1"/>
    <col min="8" max="8" width="3.6640625" style="6" customWidth="1"/>
    <col min="9" max="9" width="5.5" style="6" customWidth="1"/>
    <col min="10" max="10" width="15.1640625" style="6" customWidth="1"/>
    <col min="11" max="11" width="4.5" style="6" customWidth="1"/>
    <col min="12" max="12" width="4.83203125" style="6" customWidth="1"/>
    <col min="13" max="13" width="3.6640625" style="6" customWidth="1"/>
    <col min="14" max="14" width="3.1640625" style="6" customWidth="1"/>
    <col min="15" max="15" width="5.6640625" style="6" customWidth="1"/>
    <col min="16" max="16" width="3.5" style="6" customWidth="1"/>
    <col min="17" max="17" width="2.1640625" style="6" customWidth="1"/>
    <col min="18" max="18" width="13.5" style="6" customWidth="1"/>
    <col min="19" max="19" width="4" style="6" customWidth="1"/>
    <col min="20" max="20" width="2" style="6" customWidth="1"/>
    <col min="21" max="21" width="12.83203125" style="6" customWidth="1"/>
    <col min="22" max="22" width="3.5" style="6" customWidth="1"/>
    <col min="23" max="16384" width="9.1640625" style="6"/>
  </cols>
  <sheetData>
    <row r="1" spans="1:22" ht="15.75" customHeight="1" x14ac:dyDescent="0.2">
      <c r="B1" s="163" t="s">
        <v>208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52"/>
      <c r="O1" s="52"/>
      <c r="P1" s="52"/>
      <c r="Q1" s="52"/>
      <c r="R1" s="52"/>
      <c r="S1" s="52"/>
      <c r="T1" s="52"/>
      <c r="U1" s="52"/>
      <c r="V1" s="52"/>
    </row>
    <row r="2" spans="1:22" ht="6.75" customHeight="1" x14ac:dyDescent="0.2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2.75" customHeight="1" x14ac:dyDescent="0.2">
      <c r="A3" s="162" t="s">
        <v>92</v>
      </c>
      <c r="B3" s="162"/>
      <c r="C3" s="162"/>
      <c r="D3" s="162" t="s">
        <v>91</v>
      </c>
      <c r="E3" s="162"/>
      <c r="F3" s="162"/>
      <c r="G3" s="162" t="s">
        <v>90</v>
      </c>
      <c r="H3" s="162"/>
      <c r="I3" s="162"/>
      <c r="J3" s="164" t="s">
        <v>89</v>
      </c>
      <c r="K3" s="164"/>
      <c r="L3" s="164"/>
      <c r="M3" s="164"/>
      <c r="N3" s="49"/>
      <c r="O3" s="49"/>
      <c r="P3" s="49"/>
      <c r="Q3" s="52"/>
      <c r="R3" s="116"/>
      <c r="S3" s="117"/>
      <c r="T3" s="117"/>
      <c r="U3" s="117"/>
      <c r="V3" s="117"/>
    </row>
    <row r="4" spans="1:22" ht="12.75" customHeight="1" x14ac:dyDescent="0.2">
      <c r="A4" s="162" t="s">
        <v>207</v>
      </c>
      <c r="B4" s="162"/>
      <c r="C4" s="162"/>
      <c r="D4" s="162"/>
      <c r="E4" s="162"/>
      <c r="F4" s="162"/>
      <c r="G4" s="49"/>
      <c r="H4" s="49"/>
      <c r="I4" s="49"/>
      <c r="J4" s="49"/>
      <c r="K4" s="50"/>
      <c r="L4" s="50"/>
      <c r="M4" s="50"/>
      <c r="N4" s="49"/>
      <c r="O4" s="49"/>
      <c r="P4" s="49"/>
      <c r="Q4" s="52"/>
      <c r="R4" s="116"/>
      <c r="S4" s="117"/>
      <c r="T4" s="117"/>
      <c r="U4" s="117"/>
      <c r="V4" s="117"/>
    </row>
    <row r="5" spans="1:22" ht="7.5" customHeight="1" thickBot="1" x14ac:dyDescent="0.25"/>
    <row r="6" spans="1:22" ht="12" customHeight="1" thickBot="1" x14ac:dyDescent="0.25">
      <c r="B6" s="21" t="s">
        <v>87</v>
      </c>
      <c r="C6" s="41"/>
      <c r="D6" s="19" t="s">
        <v>32</v>
      </c>
      <c r="F6" s="21" t="s">
        <v>86</v>
      </c>
      <c r="G6" s="20"/>
      <c r="H6" s="19" t="s">
        <v>32</v>
      </c>
      <c r="J6" s="21" t="s">
        <v>85</v>
      </c>
      <c r="K6" s="20" t="s">
        <v>48</v>
      </c>
      <c r="L6" s="20" t="s">
        <v>47</v>
      </c>
      <c r="M6" s="19" t="s">
        <v>32</v>
      </c>
      <c r="O6" s="8"/>
      <c r="P6" s="9"/>
      <c r="Q6" s="42"/>
      <c r="R6" s="8"/>
      <c r="S6" s="9"/>
      <c r="T6" s="42"/>
      <c r="U6" s="8"/>
      <c r="V6" s="9"/>
    </row>
    <row r="7" spans="1:22" ht="12" customHeight="1" x14ac:dyDescent="0.2">
      <c r="B7" s="27"/>
      <c r="C7" s="26"/>
      <c r="D7" s="25"/>
      <c r="E7" s="24"/>
      <c r="F7" s="27"/>
      <c r="G7" s="26"/>
      <c r="H7" s="25"/>
      <c r="J7" s="18"/>
      <c r="K7" s="17" t="s">
        <v>34</v>
      </c>
      <c r="L7" s="17" t="s">
        <v>34</v>
      </c>
      <c r="M7" s="14"/>
      <c r="O7" s="42"/>
      <c r="P7" s="15"/>
      <c r="Q7" s="42"/>
      <c r="R7" s="42"/>
      <c r="S7" s="15"/>
      <c r="T7" s="42"/>
      <c r="U7" s="42"/>
      <c r="V7" s="15"/>
    </row>
    <row r="8" spans="1:22" s="24" customFormat="1" ht="12" customHeight="1" x14ac:dyDescent="0.2">
      <c r="B8" s="27" t="s">
        <v>84</v>
      </c>
      <c r="C8" s="26"/>
      <c r="D8" s="25"/>
      <c r="F8" s="38" t="s">
        <v>83</v>
      </c>
      <c r="G8" s="26"/>
      <c r="H8" s="25"/>
      <c r="J8" s="38" t="s">
        <v>204</v>
      </c>
      <c r="K8" s="26"/>
      <c r="L8" s="26"/>
      <c r="M8" s="25"/>
      <c r="O8" s="62"/>
      <c r="P8" s="26"/>
      <c r="Q8" s="62"/>
      <c r="R8" s="62"/>
      <c r="S8" s="26"/>
      <c r="T8" s="62"/>
      <c r="U8" s="62"/>
      <c r="V8" s="26"/>
    </row>
    <row r="9" spans="1:22" s="24" customFormat="1" ht="12" customHeight="1" x14ac:dyDescent="0.2">
      <c r="B9" s="27"/>
      <c r="C9" s="26"/>
      <c r="D9" s="25"/>
      <c r="F9" s="27" t="s">
        <v>82</v>
      </c>
      <c r="G9" s="26"/>
      <c r="H9" s="25"/>
      <c r="J9" s="27"/>
      <c r="K9" s="26"/>
      <c r="L9" s="26"/>
      <c r="M9" s="25"/>
      <c r="O9" s="62"/>
      <c r="P9" s="26"/>
      <c r="Q9" s="62"/>
      <c r="R9" s="62"/>
      <c r="S9" s="26"/>
      <c r="T9" s="62"/>
      <c r="U9" s="62"/>
      <c r="V9" s="26"/>
    </row>
    <row r="10" spans="1:22" s="24" customFormat="1" ht="12" customHeight="1" x14ac:dyDescent="0.2">
      <c r="B10" s="27" t="s">
        <v>80</v>
      </c>
      <c r="C10" s="26"/>
      <c r="D10" s="25"/>
      <c r="F10" s="27" t="s">
        <v>79</v>
      </c>
      <c r="G10" s="26"/>
      <c r="H10" s="25"/>
      <c r="J10" s="27"/>
      <c r="K10" s="26"/>
      <c r="L10" s="26"/>
      <c r="M10" s="25"/>
      <c r="O10" s="62"/>
      <c r="P10" s="26"/>
      <c r="Q10" s="62"/>
      <c r="R10" s="62"/>
      <c r="S10" s="26"/>
      <c r="T10" s="62"/>
      <c r="U10" s="62"/>
      <c r="V10" s="26"/>
    </row>
    <row r="11" spans="1:22" s="24" customFormat="1" ht="12" customHeight="1" x14ac:dyDescent="0.2">
      <c r="B11" s="27" t="s">
        <v>78</v>
      </c>
      <c r="C11" s="26"/>
      <c r="D11" s="25"/>
      <c r="F11" s="38" t="s">
        <v>78</v>
      </c>
      <c r="G11" s="26"/>
      <c r="H11" s="25"/>
      <c r="J11" s="27"/>
      <c r="K11" s="26"/>
      <c r="L11" s="26"/>
      <c r="M11" s="25"/>
      <c r="O11" s="62"/>
      <c r="P11" s="26"/>
      <c r="Q11" s="62"/>
      <c r="R11" s="62"/>
      <c r="S11" s="26"/>
      <c r="T11" s="62"/>
      <c r="U11" s="62"/>
      <c r="V11" s="26"/>
    </row>
    <row r="12" spans="1:22" s="24" customFormat="1" ht="12" customHeight="1" x14ac:dyDescent="0.2">
      <c r="B12" s="27"/>
      <c r="C12" s="26"/>
      <c r="D12" s="25"/>
      <c r="F12" s="27" t="s">
        <v>77</v>
      </c>
      <c r="G12" s="26" t="s">
        <v>77</v>
      </c>
      <c r="H12" s="25" t="s">
        <v>77</v>
      </c>
      <c r="J12" s="27"/>
      <c r="K12" s="26"/>
      <c r="L12" s="26"/>
      <c r="M12" s="25"/>
      <c r="O12" s="62"/>
      <c r="P12" s="26"/>
      <c r="Q12" s="62"/>
      <c r="R12" s="62"/>
      <c r="S12" s="26"/>
      <c r="T12" s="62"/>
      <c r="U12" s="62"/>
      <c r="V12" s="26"/>
    </row>
    <row r="13" spans="1:22" s="24" customFormat="1" ht="12" customHeight="1" thickBot="1" x14ac:dyDescent="0.25">
      <c r="B13" s="27"/>
      <c r="C13" s="26"/>
      <c r="D13" s="25"/>
      <c r="F13" s="27"/>
      <c r="G13" s="26"/>
      <c r="H13" s="25"/>
      <c r="J13" s="27"/>
      <c r="K13" s="26"/>
      <c r="L13" s="26"/>
      <c r="M13" s="25"/>
      <c r="O13" s="62"/>
      <c r="P13" s="26"/>
      <c r="Q13" s="62"/>
      <c r="R13" s="62"/>
      <c r="S13" s="26"/>
      <c r="T13" s="62"/>
      <c r="U13" s="62"/>
      <c r="V13" s="26"/>
    </row>
    <row r="14" spans="1:22" ht="12" customHeight="1" thickBot="1" x14ac:dyDescent="0.25">
      <c r="B14" s="12" t="s">
        <v>31</v>
      </c>
      <c r="C14" s="13">
        <f>SUM(C7:C13)</f>
        <v>0</v>
      </c>
      <c r="D14" s="10">
        <v>14</v>
      </c>
      <c r="F14" s="12" t="s">
        <v>31</v>
      </c>
      <c r="G14" s="13">
        <f>SUM(G7:G13)</f>
        <v>0</v>
      </c>
      <c r="H14" s="10">
        <v>15</v>
      </c>
      <c r="J14" s="12" t="s">
        <v>31</v>
      </c>
      <c r="K14" s="13">
        <f>SUM(K8:K13)*4</f>
        <v>0</v>
      </c>
      <c r="L14" s="13">
        <f>SUM(L8:L13)*2</f>
        <v>0</v>
      </c>
      <c r="M14" s="10">
        <f>SUM(M8:M13)</f>
        <v>0</v>
      </c>
      <c r="O14" s="8"/>
      <c r="P14" s="9"/>
      <c r="Q14" s="42"/>
      <c r="R14" s="8"/>
      <c r="S14" s="9"/>
      <c r="T14" s="42"/>
      <c r="U14" s="8"/>
      <c r="V14" s="9"/>
    </row>
    <row r="15" spans="1:22" ht="12" customHeight="1" thickBot="1" x14ac:dyDescent="0.25">
      <c r="B15" s="8"/>
      <c r="C15" s="8"/>
      <c r="D15" s="9"/>
      <c r="F15" s="8"/>
      <c r="G15" s="8"/>
      <c r="H15" s="9"/>
      <c r="J15" s="8"/>
      <c r="K15" s="9"/>
      <c r="L15" s="9"/>
      <c r="M15" s="9"/>
      <c r="O15" s="8"/>
      <c r="P15" s="9"/>
      <c r="Q15" s="42"/>
      <c r="R15" s="8"/>
      <c r="S15" s="9"/>
      <c r="T15" s="42"/>
      <c r="U15" s="8"/>
      <c r="V15" s="9"/>
    </row>
    <row r="16" spans="1:22" ht="12" customHeight="1" thickBot="1" x14ac:dyDescent="0.25">
      <c r="B16" s="21" t="s">
        <v>206</v>
      </c>
      <c r="C16" s="41" t="s">
        <v>34</v>
      </c>
      <c r="D16" s="19" t="s">
        <v>32</v>
      </c>
      <c r="F16" s="21" t="s">
        <v>149</v>
      </c>
      <c r="G16" s="20" t="s">
        <v>34</v>
      </c>
      <c r="H16" s="19" t="s">
        <v>32</v>
      </c>
      <c r="J16" s="21" t="s">
        <v>205</v>
      </c>
      <c r="K16" s="20" t="s">
        <v>48</v>
      </c>
      <c r="L16" s="20" t="s">
        <v>47</v>
      </c>
      <c r="M16" s="19" t="s">
        <v>32</v>
      </c>
      <c r="O16" s="42"/>
      <c r="P16" s="42"/>
      <c r="Q16" s="42"/>
      <c r="R16" s="42"/>
      <c r="S16" s="42"/>
      <c r="T16" s="42"/>
      <c r="U16" s="42"/>
      <c r="V16" s="42"/>
    </row>
    <row r="17" spans="2:22" ht="12" customHeight="1" x14ac:dyDescent="0.2">
      <c r="B17" s="38" t="s">
        <v>147</v>
      </c>
      <c r="C17" s="26">
        <v>6</v>
      </c>
      <c r="D17" s="25">
        <v>2</v>
      </c>
      <c r="E17" s="24"/>
      <c r="F17" s="38" t="s">
        <v>73</v>
      </c>
      <c r="G17" s="26">
        <v>13</v>
      </c>
      <c r="H17" s="25">
        <v>3</v>
      </c>
      <c r="J17" s="18"/>
      <c r="K17" s="17" t="s">
        <v>34</v>
      </c>
      <c r="L17" s="17" t="s">
        <v>34</v>
      </c>
      <c r="M17" s="14"/>
      <c r="O17" s="8"/>
      <c r="P17" s="9"/>
      <c r="Q17" s="42"/>
      <c r="R17" s="8"/>
      <c r="S17" s="9"/>
      <c r="T17" s="42"/>
      <c r="U17" s="8"/>
      <c r="V17" s="9"/>
    </row>
    <row r="18" spans="2:22" s="24" customFormat="1" ht="12" customHeight="1" x14ac:dyDescent="0.2">
      <c r="B18" s="27" t="s">
        <v>71</v>
      </c>
      <c r="C18" s="26">
        <v>13</v>
      </c>
      <c r="D18" s="25">
        <v>3</v>
      </c>
      <c r="F18" s="27" t="s">
        <v>70</v>
      </c>
      <c r="G18" s="26">
        <v>13</v>
      </c>
      <c r="H18" s="25">
        <v>3</v>
      </c>
      <c r="J18" s="38" t="s">
        <v>204</v>
      </c>
      <c r="K18" s="26"/>
      <c r="L18" s="26"/>
      <c r="M18" s="25"/>
      <c r="O18" s="62"/>
      <c r="P18" s="26"/>
      <c r="Q18" s="62"/>
      <c r="R18" s="62"/>
      <c r="S18" s="26"/>
      <c r="T18" s="62"/>
      <c r="U18" s="62"/>
      <c r="V18" s="26"/>
    </row>
    <row r="19" spans="2:22" s="24" customFormat="1" ht="12" customHeight="1" x14ac:dyDescent="0.2">
      <c r="B19" s="27" t="s">
        <v>23</v>
      </c>
      <c r="C19" s="26">
        <v>3</v>
      </c>
      <c r="D19" s="25">
        <v>1</v>
      </c>
      <c r="F19" s="27" t="s">
        <v>69</v>
      </c>
      <c r="G19" s="26">
        <v>13</v>
      </c>
      <c r="H19" s="25">
        <v>4</v>
      </c>
      <c r="J19" s="38" t="s">
        <v>77</v>
      </c>
      <c r="K19" s="26"/>
      <c r="L19" s="115" t="s">
        <v>77</v>
      </c>
      <c r="M19" s="98" t="s">
        <v>77</v>
      </c>
      <c r="O19" s="62"/>
      <c r="P19" s="26"/>
      <c r="Q19" s="62"/>
      <c r="R19" s="62"/>
      <c r="S19" s="26"/>
      <c r="T19" s="62"/>
      <c r="U19" s="62"/>
      <c r="V19" s="26"/>
    </row>
    <row r="20" spans="2:22" s="24" customFormat="1" ht="12" customHeight="1" x14ac:dyDescent="0.2">
      <c r="B20" s="27" t="s">
        <v>67</v>
      </c>
      <c r="C20" s="26">
        <v>13</v>
      </c>
      <c r="D20" s="25">
        <v>4</v>
      </c>
      <c r="F20" s="38" t="s">
        <v>147</v>
      </c>
      <c r="G20" s="26">
        <v>6</v>
      </c>
      <c r="H20" s="25">
        <v>3</v>
      </c>
      <c r="J20" s="38" t="s">
        <v>77</v>
      </c>
      <c r="K20" s="26"/>
      <c r="L20" s="115" t="s">
        <v>77</v>
      </c>
      <c r="M20" s="98" t="s">
        <v>77</v>
      </c>
      <c r="O20" s="62"/>
      <c r="P20" s="26"/>
      <c r="Q20" s="62"/>
      <c r="R20" s="62"/>
      <c r="S20" s="26"/>
      <c r="T20" s="62"/>
      <c r="U20" s="62"/>
      <c r="V20" s="26"/>
    </row>
    <row r="21" spans="2:22" s="24" customFormat="1" ht="12" customHeight="1" x14ac:dyDescent="0.2">
      <c r="B21" s="27" t="s">
        <v>65</v>
      </c>
      <c r="C21" s="26">
        <v>13</v>
      </c>
      <c r="D21" s="25">
        <v>3</v>
      </c>
      <c r="F21" s="38" t="s">
        <v>203</v>
      </c>
      <c r="G21" s="115" t="s">
        <v>77</v>
      </c>
      <c r="H21" s="25">
        <v>4</v>
      </c>
      <c r="J21" s="27"/>
      <c r="K21" s="26"/>
      <c r="L21" s="26"/>
      <c r="M21" s="25"/>
      <c r="O21" s="62"/>
      <c r="P21" s="26"/>
      <c r="Q21" s="62"/>
      <c r="R21" s="62"/>
      <c r="S21" s="26"/>
    </row>
    <row r="22" spans="2:22" s="24" customFormat="1" ht="12" customHeight="1" x14ac:dyDescent="0.2">
      <c r="B22" s="38" t="s">
        <v>202</v>
      </c>
      <c r="C22" s="115" t="s">
        <v>77</v>
      </c>
      <c r="D22" s="25">
        <v>3</v>
      </c>
      <c r="F22" s="38" t="s">
        <v>191</v>
      </c>
      <c r="G22" s="26"/>
      <c r="H22" s="25">
        <v>1</v>
      </c>
      <c r="J22" s="27"/>
      <c r="K22" s="26"/>
      <c r="L22" s="26"/>
      <c r="M22" s="25"/>
      <c r="O22" s="62"/>
      <c r="P22" s="26"/>
      <c r="Q22" s="62"/>
      <c r="R22" s="62"/>
      <c r="S22" s="26"/>
      <c r="T22" s="62"/>
    </row>
    <row r="23" spans="2:22" s="24" customFormat="1" ht="12" customHeight="1" thickBot="1" x14ac:dyDescent="0.25">
      <c r="B23" s="38" t="s">
        <v>191</v>
      </c>
      <c r="C23" s="26"/>
      <c r="D23" s="25">
        <v>1</v>
      </c>
      <c r="F23" s="27"/>
      <c r="G23" s="26"/>
      <c r="H23" s="25"/>
      <c r="J23" s="27"/>
      <c r="K23" s="26"/>
      <c r="L23" s="26"/>
      <c r="M23" s="25"/>
      <c r="O23" s="62"/>
      <c r="P23" s="26"/>
      <c r="Q23" s="62"/>
      <c r="R23" s="62"/>
      <c r="S23" s="26"/>
      <c r="T23" s="62"/>
      <c r="U23" s="62"/>
      <c r="V23" s="26"/>
    </row>
    <row r="24" spans="2:22" ht="12" customHeight="1" thickBot="1" x14ac:dyDescent="0.25">
      <c r="B24" s="12" t="s">
        <v>31</v>
      </c>
      <c r="C24" s="13">
        <f>SUM(C17:C23)</f>
        <v>48</v>
      </c>
      <c r="D24" s="10">
        <f>SUM(D17:D23)</f>
        <v>17</v>
      </c>
      <c r="F24" s="12" t="s">
        <v>31</v>
      </c>
      <c r="G24" s="13">
        <f>SUM(G17:G23)</f>
        <v>45</v>
      </c>
      <c r="H24" s="10">
        <f>SUM(H17:H23)</f>
        <v>18</v>
      </c>
      <c r="J24" s="12" t="s">
        <v>31</v>
      </c>
      <c r="K24" s="13">
        <f>SUM(K18:K23)*4</f>
        <v>0</v>
      </c>
      <c r="L24" s="13">
        <f>SUM(L18:L23)*2</f>
        <v>0</v>
      </c>
      <c r="M24" s="10">
        <f>SUM(M18:M23)</f>
        <v>0</v>
      </c>
      <c r="O24" s="42"/>
      <c r="P24" s="15"/>
      <c r="Q24" s="42"/>
      <c r="R24" s="42"/>
      <c r="S24" s="15"/>
      <c r="T24" s="42"/>
      <c r="U24" s="42"/>
      <c r="V24" s="15"/>
    </row>
    <row r="25" spans="2:22" ht="12" customHeight="1" thickBot="1" x14ac:dyDescent="0.25">
      <c r="B25" s="8"/>
      <c r="C25" s="8"/>
      <c r="D25" s="9"/>
      <c r="E25" s="42"/>
      <c r="F25" s="8"/>
      <c r="G25" s="8"/>
      <c r="H25" s="9"/>
      <c r="I25" s="42"/>
      <c r="J25" s="8"/>
      <c r="K25" s="9"/>
      <c r="L25" s="9"/>
      <c r="M25" s="9"/>
      <c r="N25" s="42"/>
      <c r="O25" s="42"/>
      <c r="P25" s="15"/>
      <c r="Q25" s="42"/>
      <c r="R25" s="42"/>
      <c r="S25" s="15"/>
      <c r="T25" s="42"/>
      <c r="U25" s="8"/>
      <c r="V25" s="9"/>
    </row>
    <row r="26" spans="2:22" ht="12" customHeight="1" thickBot="1" x14ac:dyDescent="0.25">
      <c r="B26" s="21" t="s">
        <v>146</v>
      </c>
      <c r="C26" s="41" t="s">
        <v>34</v>
      </c>
      <c r="D26" s="19" t="s">
        <v>32</v>
      </c>
      <c r="F26" s="21" t="s">
        <v>201</v>
      </c>
      <c r="G26" s="20" t="s">
        <v>34</v>
      </c>
      <c r="H26" s="19" t="s">
        <v>32</v>
      </c>
      <c r="J26" s="21" t="s">
        <v>61</v>
      </c>
      <c r="K26" s="20" t="s">
        <v>48</v>
      </c>
      <c r="L26" s="20" t="s">
        <v>60</v>
      </c>
      <c r="M26" s="19" t="s">
        <v>32</v>
      </c>
      <c r="O26" s="8"/>
      <c r="P26" s="9"/>
      <c r="Q26" s="42"/>
      <c r="R26" s="8"/>
      <c r="S26" s="9"/>
      <c r="T26" s="42"/>
      <c r="U26" s="42"/>
      <c r="V26" s="42"/>
    </row>
    <row r="27" spans="2:22" ht="12" customHeight="1" x14ac:dyDescent="0.2">
      <c r="B27" s="38" t="s">
        <v>72</v>
      </c>
      <c r="C27" s="26">
        <v>18</v>
      </c>
      <c r="D27" s="25">
        <v>3</v>
      </c>
      <c r="E27" s="24"/>
      <c r="F27" s="38" t="s">
        <v>56</v>
      </c>
      <c r="G27" s="26">
        <v>13</v>
      </c>
      <c r="H27" s="25">
        <v>3</v>
      </c>
      <c r="J27" s="18"/>
      <c r="K27" s="17" t="s">
        <v>34</v>
      </c>
      <c r="L27" s="17" t="s">
        <v>34</v>
      </c>
      <c r="M27" s="14"/>
      <c r="O27" s="42"/>
      <c r="P27" s="42"/>
      <c r="Q27" s="42"/>
      <c r="R27" s="42"/>
      <c r="S27" s="42"/>
      <c r="T27" s="42"/>
      <c r="U27" s="8"/>
      <c r="V27" s="9"/>
    </row>
    <row r="28" spans="2:22" s="24" customFormat="1" ht="12" customHeight="1" x14ac:dyDescent="0.2">
      <c r="B28" s="38" t="s">
        <v>211</v>
      </c>
      <c r="C28" s="26">
        <v>13</v>
      </c>
      <c r="D28" s="25">
        <v>3</v>
      </c>
      <c r="F28" s="38" t="s">
        <v>59</v>
      </c>
      <c r="G28" s="26">
        <v>15</v>
      </c>
      <c r="H28" s="25">
        <v>3</v>
      </c>
      <c r="J28" s="38" t="s">
        <v>200</v>
      </c>
      <c r="K28" s="26"/>
      <c r="L28" s="26"/>
      <c r="M28" s="25"/>
      <c r="O28" s="30"/>
      <c r="P28" s="53"/>
      <c r="Q28" s="62"/>
      <c r="R28" s="30"/>
      <c r="S28" s="53"/>
      <c r="T28" s="62"/>
      <c r="U28" s="62"/>
      <c r="V28" s="26"/>
    </row>
    <row r="29" spans="2:22" s="24" customFormat="1" ht="12" customHeight="1" x14ac:dyDescent="0.2">
      <c r="B29" s="38" t="s">
        <v>212</v>
      </c>
      <c r="C29" s="26">
        <v>5</v>
      </c>
      <c r="D29" s="25">
        <v>1</v>
      </c>
      <c r="F29" s="38" t="s">
        <v>218</v>
      </c>
      <c r="G29" s="26">
        <v>13</v>
      </c>
      <c r="H29" s="25">
        <v>3</v>
      </c>
      <c r="J29" s="38" t="s">
        <v>77</v>
      </c>
      <c r="K29" s="26"/>
      <c r="L29" s="115" t="s">
        <v>77</v>
      </c>
      <c r="M29" s="98" t="s">
        <v>77</v>
      </c>
      <c r="O29" s="62"/>
      <c r="P29" s="26"/>
      <c r="Q29" s="62"/>
      <c r="R29" s="62"/>
      <c r="S29" s="26"/>
      <c r="T29" s="62"/>
      <c r="U29" s="62"/>
      <c r="V29" s="26"/>
    </row>
    <row r="30" spans="2:22" s="24" customFormat="1" ht="12" customHeight="1" x14ac:dyDescent="0.2">
      <c r="B30" s="27" t="s">
        <v>53</v>
      </c>
      <c r="C30" s="26">
        <v>13</v>
      </c>
      <c r="D30" s="25">
        <v>3</v>
      </c>
      <c r="F30" s="27" t="s">
        <v>68</v>
      </c>
      <c r="G30" s="26">
        <v>6</v>
      </c>
      <c r="H30" s="25">
        <v>3</v>
      </c>
      <c r="J30" s="27"/>
      <c r="K30" s="26"/>
      <c r="L30" s="26"/>
      <c r="M30" s="25"/>
      <c r="O30" s="62"/>
      <c r="P30" s="26"/>
      <c r="Q30" s="62"/>
      <c r="R30" s="62"/>
      <c r="S30" s="26"/>
      <c r="T30" s="62"/>
    </row>
    <row r="31" spans="2:22" s="24" customFormat="1" ht="12" customHeight="1" x14ac:dyDescent="0.2">
      <c r="B31" s="27" t="s">
        <v>199</v>
      </c>
      <c r="C31" s="26">
        <v>6</v>
      </c>
      <c r="D31" s="25">
        <v>3</v>
      </c>
      <c r="F31" s="38" t="s">
        <v>191</v>
      </c>
      <c r="G31" s="26" t="s">
        <v>77</v>
      </c>
      <c r="H31" s="25">
        <v>1</v>
      </c>
      <c r="J31" s="27"/>
      <c r="K31" s="26"/>
      <c r="L31" s="26"/>
      <c r="M31" s="25"/>
      <c r="O31" s="62"/>
      <c r="P31" s="26"/>
      <c r="Q31" s="62"/>
      <c r="R31" s="62"/>
      <c r="S31" s="26"/>
      <c r="T31" s="62"/>
    </row>
    <row r="32" spans="2:22" s="24" customFormat="1" ht="12" customHeight="1" x14ac:dyDescent="0.2">
      <c r="B32" s="38" t="s">
        <v>191</v>
      </c>
      <c r="C32" s="26" t="s">
        <v>77</v>
      </c>
      <c r="D32" s="25">
        <v>1</v>
      </c>
      <c r="F32" s="38" t="s">
        <v>198</v>
      </c>
      <c r="G32" s="115" t="s">
        <v>77</v>
      </c>
      <c r="H32" s="25">
        <v>4</v>
      </c>
      <c r="J32" s="27"/>
      <c r="K32" s="26"/>
      <c r="L32" s="26"/>
      <c r="M32" s="25"/>
      <c r="O32" s="62"/>
      <c r="P32" s="26"/>
      <c r="Q32" s="62"/>
      <c r="R32" s="62"/>
      <c r="S32" s="26"/>
      <c r="T32" s="62"/>
    </row>
    <row r="33" spans="2:20" s="24" customFormat="1" ht="12" customHeight="1" thickBot="1" x14ac:dyDescent="0.25">
      <c r="B33" s="38" t="s">
        <v>197</v>
      </c>
      <c r="C33" s="26"/>
      <c r="D33" s="25">
        <v>4</v>
      </c>
      <c r="F33" s="38"/>
      <c r="G33" s="26"/>
      <c r="H33" s="25"/>
      <c r="J33" s="27"/>
      <c r="K33" s="26"/>
      <c r="L33" s="26"/>
      <c r="M33" s="25"/>
      <c r="O33" s="62"/>
      <c r="P33" s="26"/>
      <c r="Q33" s="62"/>
      <c r="R33" s="62"/>
      <c r="S33" s="26"/>
      <c r="T33" s="62"/>
    </row>
    <row r="34" spans="2:20" ht="12" customHeight="1" thickBot="1" x14ac:dyDescent="0.25">
      <c r="B34" s="12" t="s">
        <v>31</v>
      </c>
      <c r="C34" s="13">
        <f>SUM(C27:C33)</f>
        <v>55</v>
      </c>
      <c r="D34" s="10">
        <f>SUM(D27:D33)</f>
        <v>18</v>
      </c>
      <c r="F34" s="12" t="s">
        <v>31</v>
      </c>
      <c r="G34" s="13">
        <f>+SUM(G27:G33)</f>
        <v>47</v>
      </c>
      <c r="H34" s="10">
        <f>SUM(H27:H33)</f>
        <v>17</v>
      </c>
      <c r="J34" s="12" t="s">
        <v>31</v>
      </c>
      <c r="K34" s="13">
        <f>SUM(K28:K33)*4</f>
        <v>0</v>
      </c>
      <c r="L34" s="13">
        <f>SUM(L28:L33)*2</f>
        <v>0</v>
      </c>
      <c r="M34" s="10">
        <f>SUM(M28:M33)</f>
        <v>0</v>
      </c>
      <c r="O34" s="42"/>
      <c r="P34" s="15"/>
      <c r="Q34" s="42"/>
      <c r="R34" s="42"/>
      <c r="S34" s="15"/>
      <c r="T34" s="42"/>
    </row>
    <row r="35" spans="2:20" ht="12" customHeight="1" thickBot="1" x14ac:dyDescent="0.25">
      <c r="B35" s="8"/>
      <c r="C35" s="8"/>
      <c r="D35" s="9"/>
      <c r="F35" s="8"/>
      <c r="G35" s="8"/>
      <c r="H35" s="9"/>
      <c r="J35" s="8"/>
      <c r="K35" s="9"/>
      <c r="L35" s="9"/>
      <c r="M35" s="9"/>
      <c r="O35" s="42"/>
      <c r="P35" s="15"/>
      <c r="Q35" s="42"/>
      <c r="R35" s="42"/>
      <c r="S35" s="15"/>
      <c r="T35" s="42"/>
    </row>
    <row r="36" spans="2:20" ht="12" customHeight="1" thickBot="1" x14ac:dyDescent="0.25">
      <c r="B36" s="21" t="s">
        <v>51</v>
      </c>
      <c r="C36" s="20" t="s">
        <v>34</v>
      </c>
      <c r="D36" s="19" t="s">
        <v>32</v>
      </c>
      <c r="F36" s="21" t="s">
        <v>50</v>
      </c>
      <c r="G36" s="20" t="s">
        <v>34</v>
      </c>
      <c r="H36" s="19" t="s">
        <v>32</v>
      </c>
      <c r="J36" s="21" t="s">
        <v>49</v>
      </c>
      <c r="K36" s="20" t="s">
        <v>48</v>
      </c>
      <c r="L36" s="20" t="s">
        <v>47</v>
      </c>
      <c r="M36" s="19" t="s">
        <v>32</v>
      </c>
      <c r="O36" s="42"/>
      <c r="P36" s="15"/>
      <c r="Q36" s="8"/>
      <c r="R36" s="42"/>
      <c r="S36" s="15"/>
      <c r="T36" s="42"/>
    </row>
    <row r="37" spans="2:20" ht="12" customHeight="1" x14ac:dyDescent="0.2">
      <c r="B37" s="38" t="s">
        <v>215</v>
      </c>
      <c r="C37" s="26">
        <v>15</v>
      </c>
      <c r="D37" s="25">
        <v>3</v>
      </c>
      <c r="E37" s="24"/>
      <c r="F37" s="38" t="s">
        <v>46</v>
      </c>
      <c r="G37" s="26">
        <v>18</v>
      </c>
      <c r="H37" s="25">
        <v>4</v>
      </c>
      <c r="J37" s="18"/>
      <c r="K37" s="17" t="s">
        <v>34</v>
      </c>
      <c r="L37" s="17" t="s">
        <v>34</v>
      </c>
      <c r="M37" s="14"/>
      <c r="O37" s="42"/>
      <c r="P37" s="15"/>
      <c r="Q37" s="8"/>
      <c r="R37" s="42"/>
      <c r="S37" s="15"/>
      <c r="T37" s="42"/>
    </row>
    <row r="38" spans="2:20" s="24" customFormat="1" ht="12" customHeight="1" x14ac:dyDescent="0.2">
      <c r="B38" s="38" t="s">
        <v>216</v>
      </c>
      <c r="C38" s="26">
        <v>3</v>
      </c>
      <c r="D38" s="25">
        <v>1</v>
      </c>
      <c r="F38" s="38" t="s">
        <v>44</v>
      </c>
      <c r="G38" s="26">
        <v>13</v>
      </c>
      <c r="H38" s="25">
        <v>3</v>
      </c>
      <c r="J38" s="27"/>
      <c r="K38" s="26"/>
      <c r="L38" s="26"/>
      <c r="M38" s="25"/>
      <c r="O38" s="62"/>
      <c r="P38" s="26"/>
      <c r="Q38" s="30"/>
      <c r="R38" s="62"/>
      <c r="S38" s="26"/>
      <c r="T38" s="62"/>
    </row>
    <row r="39" spans="2:20" s="24" customFormat="1" ht="12" customHeight="1" x14ac:dyDescent="0.2">
      <c r="B39" s="38" t="s">
        <v>58</v>
      </c>
      <c r="C39" s="26">
        <v>15</v>
      </c>
      <c r="D39" s="25">
        <v>3</v>
      </c>
      <c r="F39" s="27" t="s">
        <v>55</v>
      </c>
      <c r="G39" s="26">
        <v>15</v>
      </c>
      <c r="H39" s="25">
        <v>3</v>
      </c>
      <c r="J39" s="27" t="s">
        <v>188</v>
      </c>
      <c r="K39" s="26">
        <v>6</v>
      </c>
      <c r="L39" s="26"/>
      <c r="M39" s="25">
        <v>3</v>
      </c>
      <c r="O39" s="30"/>
      <c r="P39" s="53"/>
      <c r="Q39" s="62"/>
      <c r="R39" s="30"/>
      <c r="S39" s="53"/>
      <c r="T39" s="62"/>
    </row>
    <row r="40" spans="2:20" s="24" customFormat="1" ht="12" customHeight="1" x14ac:dyDescent="0.2">
      <c r="B40" s="27" t="s">
        <v>52</v>
      </c>
      <c r="C40" s="26">
        <v>13</v>
      </c>
      <c r="D40" s="25">
        <v>3</v>
      </c>
      <c r="F40" s="27" t="s">
        <v>40</v>
      </c>
      <c r="G40" s="26">
        <v>13</v>
      </c>
      <c r="H40" s="25">
        <v>3</v>
      </c>
      <c r="J40" s="27"/>
      <c r="K40" s="26"/>
      <c r="L40" s="26"/>
      <c r="M40" s="25"/>
      <c r="N40" s="30"/>
      <c r="O40" s="30"/>
      <c r="P40" s="165"/>
      <c r="Q40" s="165"/>
      <c r="R40" s="118"/>
      <c r="S40" s="166"/>
      <c r="T40" s="166"/>
    </row>
    <row r="41" spans="2:20" s="24" customFormat="1" ht="12" customHeight="1" x14ac:dyDescent="0.2">
      <c r="B41" s="27" t="s">
        <v>220</v>
      </c>
      <c r="C41" s="26">
        <v>5</v>
      </c>
      <c r="D41" s="25">
        <v>1</v>
      </c>
      <c r="F41" s="27" t="s">
        <v>37</v>
      </c>
      <c r="G41" s="26">
        <v>6</v>
      </c>
      <c r="H41" s="25">
        <v>1</v>
      </c>
      <c r="J41" s="27"/>
      <c r="K41" s="26"/>
      <c r="L41" s="26"/>
      <c r="M41" s="25"/>
      <c r="O41" s="62"/>
      <c r="P41" s="62"/>
      <c r="Q41" s="62"/>
      <c r="R41" s="62"/>
      <c r="S41" s="62"/>
      <c r="T41" s="62"/>
    </row>
    <row r="42" spans="2:20" s="24" customFormat="1" ht="12" customHeight="1" x14ac:dyDescent="0.2">
      <c r="B42" s="38" t="s">
        <v>195</v>
      </c>
      <c r="C42" s="149" t="s">
        <v>77</v>
      </c>
      <c r="D42" s="25">
        <v>4</v>
      </c>
      <c r="F42" s="38" t="s">
        <v>194</v>
      </c>
      <c r="G42" s="26"/>
      <c r="H42" s="25">
        <v>1</v>
      </c>
      <c r="J42" s="27"/>
      <c r="K42" s="26"/>
      <c r="L42" s="26"/>
      <c r="M42" s="25"/>
    </row>
    <row r="43" spans="2:20" s="24" customFormat="1" ht="12" customHeight="1" thickBot="1" x14ac:dyDescent="0.25">
      <c r="B43" s="38" t="s">
        <v>191</v>
      </c>
      <c r="C43" s="149" t="s">
        <v>77</v>
      </c>
      <c r="D43" s="25">
        <v>1</v>
      </c>
      <c r="F43" s="38" t="s">
        <v>191</v>
      </c>
      <c r="G43" s="26" t="s">
        <v>77</v>
      </c>
      <c r="H43" s="25">
        <v>1</v>
      </c>
      <c r="J43" s="27"/>
      <c r="K43" s="26"/>
      <c r="L43" s="26"/>
      <c r="M43" s="25"/>
    </row>
    <row r="44" spans="2:20" ht="12" customHeight="1" thickBot="1" x14ac:dyDescent="0.25">
      <c r="B44" s="12" t="s">
        <v>31</v>
      </c>
      <c r="C44" s="13">
        <f>SUM(C37:C43)</f>
        <v>51</v>
      </c>
      <c r="D44" s="10">
        <f>SUM(D37:D43)</f>
        <v>16</v>
      </c>
      <c r="F44" s="12" t="s">
        <v>31</v>
      </c>
      <c r="G44" s="13">
        <f>SUM(G37:G43)</f>
        <v>65</v>
      </c>
      <c r="H44" s="10">
        <f>SUM(H37:H43)</f>
        <v>16</v>
      </c>
      <c r="J44" s="12" t="s">
        <v>31</v>
      </c>
      <c r="K44" s="13">
        <f>SUM(K38:K43)*4</f>
        <v>24</v>
      </c>
      <c r="L44" s="13">
        <f>SUM(L38:L43)*2</f>
        <v>0</v>
      </c>
      <c r="M44" s="10">
        <f>SUM(M38:M43)</f>
        <v>3</v>
      </c>
    </row>
    <row r="45" spans="2:20" ht="12" customHeight="1" thickBot="1" x14ac:dyDescent="0.25">
      <c r="K45" s="22"/>
      <c r="L45" s="22"/>
    </row>
    <row r="46" spans="2:20" ht="12" customHeight="1" thickBot="1" x14ac:dyDescent="0.25">
      <c r="B46" s="21" t="s">
        <v>193</v>
      </c>
      <c r="C46" s="20" t="s">
        <v>34</v>
      </c>
      <c r="D46" s="19" t="s">
        <v>32</v>
      </c>
      <c r="F46" s="21" t="s">
        <v>192</v>
      </c>
      <c r="G46" s="20" t="s">
        <v>34</v>
      </c>
      <c r="H46" s="19" t="s">
        <v>32</v>
      </c>
      <c r="J46" s="21" t="s">
        <v>33</v>
      </c>
      <c r="K46" s="20"/>
      <c r="L46" s="20"/>
      <c r="M46" s="19" t="s">
        <v>32</v>
      </c>
    </row>
    <row r="47" spans="2:20" ht="12" customHeight="1" x14ac:dyDescent="0.2">
      <c r="B47" s="16" t="s">
        <v>45</v>
      </c>
      <c r="C47" s="15">
        <v>18</v>
      </c>
      <c r="D47" s="14">
        <v>3</v>
      </c>
      <c r="F47" s="16"/>
      <c r="G47" s="15"/>
      <c r="H47" s="14"/>
      <c r="J47" s="18"/>
      <c r="K47" s="17"/>
      <c r="L47" s="17"/>
      <c r="M47" s="14"/>
    </row>
    <row r="48" spans="2:20" ht="12" customHeight="1" x14ac:dyDescent="0.2">
      <c r="B48" s="16" t="s">
        <v>40</v>
      </c>
      <c r="C48" s="15">
        <v>13</v>
      </c>
      <c r="D48" s="14">
        <v>3</v>
      </c>
      <c r="F48" s="16"/>
      <c r="G48" s="15"/>
      <c r="H48" s="14"/>
      <c r="J48" s="16"/>
      <c r="K48" s="15"/>
      <c r="L48" s="15"/>
      <c r="M48" s="14"/>
    </row>
    <row r="49" spans="1:14" ht="12" customHeight="1" x14ac:dyDescent="0.2">
      <c r="B49" s="16" t="s">
        <v>42</v>
      </c>
      <c r="C49" s="15">
        <v>15</v>
      </c>
      <c r="D49" s="14">
        <v>3</v>
      </c>
      <c r="F49" s="16"/>
      <c r="G49" s="15"/>
      <c r="H49" s="14"/>
      <c r="J49" s="16"/>
      <c r="K49" s="15"/>
      <c r="L49" s="15"/>
      <c r="M49" s="14"/>
    </row>
    <row r="50" spans="1:14" ht="12" customHeight="1" x14ac:dyDescent="0.2">
      <c r="B50" s="16" t="s">
        <v>41</v>
      </c>
      <c r="C50" s="15">
        <v>15</v>
      </c>
      <c r="D50" s="14">
        <v>3</v>
      </c>
      <c r="F50" s="16"/>
      <c r="G50" s="15"/>
      <c r="H50" s="14"/>
      <c r="J50" s="16"/>
      <c r="K50" s="15"/>
      <c r="L50" s="15"/>
      <c r="M50" s="14"/>
    </row>
    <row r="51" spans="1:14" ht="12" customHeight="1" x14ac:dyDescent="0.2">
      <c r="B51" s="27" t="s">
        <v>38</v>
      </c>
      <c r="C51" s="15">
        <v>6</v>
      </c>
      <c r="D51" s="14">
        <v>3</v>
      </c>
      <c r="F51" s="16"/>
      <c r="G51" s="15"/>
      <c r="H51" s="14"/>
      <c r="J51" s="16"/>
      <c r="K51" s="15"/>
      <c r="L51" s="15"/>
      <c r="M51" s="14"/>
    </row>
    <row r="52" spans="1:14" ht="12" customHeight="1" x14ac:dyDescent="0.2">
      <c r="B52" s="16" t="s">
        <v>191</v>
      </c>
      <c r="C52" s="15" t="s">
        <v>77</v>
      </c>
      <c r="D52" s="14">
        <v>1</v>
      </c>
      <c r="F52" s="16"/>
      <c r="G52" s="15"/>
      <c r="H52" s="14"/>
      <c r="J52" s="16"/>
      <c r="K52" s="15"/>
      <c r="L52" s="15"/>
      <c r="M52" s="14"/>
    </row>
    <row r="53" spans="1:14" ht="12" customHeight="1" thickBot="1" x14ac:dyDescent="0.25">
      <c r="B53" s="16"/>
      <c r="C53" s="15"/>
      <c r="D53" s="14"/>
      <c r="F53" s="16"/>
      <c r="G53" s="15"/>
      <c r="H53" s="14"/>
      <c r="J53" s="16"/>
      <c r="K53" s="15"/>
      <c r="L53" s="15"/>
      <c r="M53" s="14"/>
    </row>
    <row r="54" spans="1:14" ht="12" customHeight="1" thickBot="1" x14ac:dyDescent="0.25">
      <c r="B54" s="12" t="s">
        <v>31</v>
      </c>
      <c r="C54" s="13">
        <f>SUM(C47:C53)</f>
        <v>67</v>
      </c>
      <c r="D54" s="10">
        <f>SUM(D47:D53)</f>
        <v>16</v>
      </c>
      <c r="F54" s="12" t="s">
        <v>31</v>
      </c>
      <c r="G54" s="13">
        <f>SUM(G47:G53)</f>
        <v>0</v>
      </c>
      <c r="H54" s="10">
        <f>SUM(H47:H53)</f>
        <v>0</v>
      </c>
      <c r="J54" s="12" t="s">
        <v>31</v>
      </c>
      <c r="K54" s="13">
        <f>SUM(K48:K53)*4</f>
        <v>0</v>
      </c>
      <c r="L54" s="13">
        <f>SUM(L48:L53)*2</f>
        <v>0</v>
      </c>
      <c r="M54" s="10">
        <f>SUM(M48:M53)</f>
        <v>0</v>
      </c>
    </row>
    <row r="55" spans="1:14" ht="12" customHeight="1" thickBot="1" x14ac:dyDescent="0.25"/>
    <row r="56" spans="1:14" ht="16" thickBot="1" x14ac:dyDescent="0.25">
      <c r="B56" s="12" t="s">
        <v>30</v>
      </c>
      <c r="C56" s="11"/>
      <c r="D56" s="10">
        <f>SUM(D14+H14+M14+D24+H24+M24+D34+H34+M34+D44+H44+M44+D54+H54+M54)</f>
        <v>150</v>
      </c>
      <c r="E56" s="9"/>
      <c r="I56" s="8"/>
      <c r="J56" s="167" t="s">
        <v>29</v>
      </c>
      <c r="K56" s="168"/>
      <c r="L56" s="168"/>
      <c r="M56" s="169"/>
      <c r="N56" s="7"/>
    </row>
    <row r="58" spans="1:14" x14ac:dyDescent="0.2">
      <c r="A58" s="170" t="s">
        <v>28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</row>
    <row r="59" spans="1:14" x14ac:dyDescent="0.2">
      <c r="A59" s="170" t="s">
        <v>27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</row>
  </sheetData>
  <mergeCells count="11">
    <mergeCell ref="A4:F4"/>
    <mergeCell ref="B1:M1"/>
    <mergeCell ref="A3:C3"/>
    <mergeCell ref="D3:F3"/>
    <mergeCell ref="G3:I3"/>
    <mergeCell ref="J3:M3"/>
    <mergeCell ref="P40:Q40"/>
    <mergeCell ref="S40:T40"/>
    <mergeCell ref="J56:M56"/>
    <mergeCell ref="A58:M58"/>
    <mergeCell ref="A59:M59"/>
  </mergeCells>
  <pageMargins left="0.25" right="0.25" top="0.75" bottom="0.75" header="0.3" footer="0.3"/>
  <pageSetup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60"/>
  <sheetViews>
    <sheetView workbookViewId="0">
      <selection activeCell="R23" sqref="R23"/>
    </sheetView>
  </sheetViews>
  <sheetFormatPr baseColWidth="10" defaultColWidth="8.83203125" defaultRowHeight="15" x14ac:dyDescent="0.2"/>
  <cols>
    <col min="1" max="1" width="4.1640625" style="6" customWidth="1"/>
    <col min="2" max="2" width="18.5" style="6" customWidth="1"/>
    <col min="3" max="3" width="4.83203125" style="6" customWidth="1"/>
    <col min="4" max="4" width="4" style="6" customWidth="1"/>
    <col min="5" max="5" width="6.5" style="6" customWidth="1"/>
    <col min="6" max="6" width="17.83203125" style="6" customWidth="1"/>
    <col min="7" max="7" width="4.83203125" style="6" customWidth="1"/>
    <col min="8" max="8" width="3.6640625" style="6" customWidth="1"/>
    <col min="9" max="9" width="6.1640625" style="6" customWidth="1"/>
    <col min="10" max="10" width="14.5" style="6" customWidth="1"/>
    <col min="11" max="11" width="4.5" style="6" customWidth="1"/>
    <col min="12" max="12" width="4.83203125" style="6" customWidth="1"/>
    <col min="13" max="13" width="3.6640625" style="6" customWidth="1"/>
    <col min="14" max="14" width="3.1640625" style="6" customWidth="1"/>
    <col min="15" max="15" width="5.6640625" customWidth="1"/>
    <col min="16" max="16" width="3.5" customWidth="1"/>
    <col min="17" max="17" width="2.1640625" customWidth="1"/>
    <col min="18" max="18" width="13.5" customWidth="1"/>
    <col min="19" max="19" width="4" customWidth="1"/>
    <col min="20" max="20" width="2" customWidth="1"/>
    <col min="21" max="21" width="12.83203125" customWidth="1"/>
    <col min="22" max="22" width="3.5" customWidth="1"/>
  </cols>
  <sheetData>
    <row r="1" spans="1:24" ht="15.75" customHeight="1" x14ac:dyDescent="0.2">
      <c r="B1" s="163" t="s">
        <v>187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51"/>
      <c r="O1" s="45"/>
      <c r="P1" s="45"/>
      <c r="Q1" s="45"/>
      <c r="R1" s="45"/>
      <c r="S1" s="45"/>
      <c r="T1" s="45"/>
      <c r="U1" s="45"/>
      <c r="V1" s="45"/>
    </row>
    <row r="2" spans="1:24" ht="6.75" customHeight="1" x14ac:dyDescent="0.2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45"/>
      <c r="P2" s="45"/>
      <c r="Q2" s="45"/>
      <c r="R2" s="45"/>
      <c r="S2" s="45"/>
      <c r="T2" s="45"/>
      <c r="U2" s="45"/>
      <c r="V2" s="45"/>
    </row>
    <row r="3" spans="1:24" ht="12.75" customHeight="1" x14ac:dyDescent="0.2">
      <c r="A3" s="162" t="s">
        <v>92</v>
      </c>
      <c r="B3" s="162"/>
      <c r="C3" s="162"/>
      <c r="D3" s="162" t="s">
        <v>91</v>
      </c>
      <c r="E3" s="162"/>
      <c r="F3" s="162"/>
      <c r="G3" s="164" t="s">
        <v>90</v>
      </c>
      <c r="H3" s="164"/>
      <c r="I3" s="164"/>
      <c r="J3" s="164" t="s">
        <v>89</v>
      </c>
      <c r="K3" s="164"/>
      <c r="L3" s="164"/>
      <c r="M3" s="164"/>
      <c r="N3" s="47"/>
      <c r="O3" s="46"/>
      <c r="P3" s="46"/>
      <c r="Q3" s="45"/>
      <c r="R3" s="44"/>
      <c r="S3" s="43"/>
      <c r="T3" s="43"/>
      <c r="U3" s="43"/>
      <c r="V3" s="43"/>
    </row>
    <row r="4" spans="1:24" ht="12.75" customHeight="1" x14ac:dyDescent="0.2">
      <c r="A4" s="162" t="s">
        <v>88</v>
      </c>
      <c r="B4" s="162"/>
      <c r="C4" s="162"/>
      <c r="D4" s="162"/>
      <c r="E4" s="162"/>
      <c r="F4" s="162"/>
      <c r="G4" s="47"/>
      <c r="H4" s="47"/>
      <c r="I4" s="47"/>
      <c r="J4" s="47"/>
      <c r="K4" s="48"/>
      <c r="L4" s="48"/>
      <c r="M4" s="48"/>
      <c r="N4" s="47"/>
      <c r="O4" s="46"/>
      <c r="P4" s="46"/>
      <c r="Q4" s="45"/>
      <c r="R4" s="44"/>
      <c r="S4" s="43"/>
      <c r="T4" s="43"/>
      <c r="U4" s="43"/>
      <c r="V4" s="43"/>
    </row>
    <row r="5" spans="1:24" ht="7.5" customHeight="1" thickBot="1" x14ac:dyDescent="0.25"/>
    <row r="6" spans="1:24" ht="12" customHeight="1" thickBot="1" x14ac:dyDescent="0.25">
      <c r="B6" s="21" t="s">
        <v>87</v>
      </c>
      <c r="C6" s="41"/>
      <c r="D6" s="19" t="s">
        <v>32</v>
      </c>
      <c r="F6" s="21" t="s">
        <v>86</v>
      </c>
      <c r="G6" s="20"/>
      <c r="H6" s="19" t="s">
        <v>32</v>
      </c>
      <c r="J6" s="21" t="s">
        <v>85</v>
      </c>
      <c r="K6" s="20" t="s">
        <v>48</v>
      </c>
      <c r="L6" s="20" t="s">
        <v>47</v>
      </c>
      <c r="M6" s="19" t="s">
        <v>32</v>
      </c>
      <c r="O6" s="36"/>
      <c r="P6" s="39"/>
      <c r="Q6" s="35"/>
      <c r="R6" s="36"/>
      <c r="S6" s="39"/>
      <c r="T6" s="35"/>
      <c r="U6" s="36"/>
      <c r="V6" s="39"/>
    </row>
    <row r="7" spans="1:24" ht="12" customHeight="1" x14ac:dyDescent="0.2">
      <c r="B7" s="27"/>
      <c r="C7" s="26"/>
      <c r="D7" s="25"/>
      <c r="E7" s="24"/>
      <c r="F7" s="27"/>
      <c r="G7" s="26"/>
      <c r="H7" s="25"/>
      <c r="J7" s="18"/>
      <c r="K7" s="17" t="s">
        <v>34</v>
      </c>
      <c r="L7" s="17" t="s">
        <v>34</v>
      </c>
      <c r="M7" s="14"/>
      <c r="O7" s="35"/>
      <c r="P7" s="34"/>
      <c r="Q7" s="35"/>
      <c r="R7" s="35"/>
      <c r="S7" s="34"/>
      <c r="T7" s="35"/>
      <c r="U7" s="35"/>
      <c r="V7" s="34"/>
    </row>
    <row r="8" spans="1:24" s="23" customFormat="1" ht="12" customHeight="1" x14ac:dyDescent="0.2">
      <c r="A8" s="24"/>
      <c r="B8" s="27" t="s">
        <v>84</v>
      </c>
      <c r="C8" s="26"/>
      <c r="D8" s="25"/>
      <c r="E8" s="24"/>
      <c r="F8" s="38" t="s">
        <v>83</v>
      </c>
      <c r="G8" s="26"/>
      <c r="H8" s="25"/>
      <c r="I8" s="24"/>
      <c r="J8" s="27" t="s">
        <v>65</v>
      </c>
      <c r="K8" s="26"/>
      <c r="L8" s="108">
        <v>13</v>
      </c>
      <c r="M8" s="25">
        <v>3</v>
      </c>
      <c r="N8" s="24"/>
      <c r="O8" s="28"/>
      <c r="P8" s="33"/>
      <c r="Q8" s="28"/>
      <c r="R8" s="28"/>
      <c r="S8" s="104"/>
      <c r="T8" s="103"/>
      <c r="U8" s="103"/>
      <c r="V8" s="104"/>
      <c r="W8" s="103"/>
      <c r="X8" s="103"/>
    </row>
    <row r="9" spans="1:24" s="23" customFormat="1" ht="12" customHeight="1" x14ac:dyDescent="0.2">
      <c r="A9" s="24"/>
      <c r="B9" s="27"/>
      <c r="C9" s="26"/>
      <c r="D9" s="25"/>
      <c r="E9" s="24"/>
      <c r="F9" s="27" t="s">
        <v>82</v>
      </c>
      <c r="G9" s="26"/>
      <c r="H9" s="25"/>
      <c r="I9" s="24"/>
      <c r="J9" s="27" t="s">
        <v>81</v>
      </c>
      <c r="K9" s="26"/>
      <c r="L9" s="26">
        <v>6</v>
      </c>
      <c r="M9" s="25">
        <v>3</v>
      </c>
      <c r="N9" s="24"/>
      <c r="O9" s="28"/>
      <c r="P9" s="33"/>
      <c r="Q9" s="28"/>
      <c r="R9" s="28"/>
      <c r="S9" s="104"/>
      <c r="T9" s="103"/>
      <c r="U9" s="103"/>
      <c r="V9" s="104"/>
      <c r="W9" s="103"/>
      <c r="X9" s="103"/>
    </row>
    <row r="10" spans="1:24" s="23" customFormat="1" ht="12" customHeight="1" x14ac:dyDescent="0.2">
      <c r="A10" s="24"/>
      <c r="B10" s="27" t="s">
        <v>80</v>
      </c>
      <c r="C10" s="26"/>
      <c r="D10" s="25"/>
      <c r="E10" s="24"/>
      <c r="F10" s="27" t="s">
        <v>79</v>
      </c>
      <c r="G10" s="26"/>
      <c r="H10" s="25"/>
      <c r="I10" s="24"/>
      <c r="J10" s="27" t="s">
        <v>68</v>
      </c>
      <c r="K10" s="26">
        <v>6</v>
      </c>
      <c r="L10" s="26"/>
      <c r="M10" s="25">
        <v>3</v>
      </c>
      <c r="N10" s="24"/>
      <c r="O10" s="28"/>
      <c r="P10" s="33"/>
      <c r="Q10" s="28"/>
      <c r="R10" s="28"/>
      <c r="S10" s="104"/>
      <c r="T10" s="103"/>
      <c r="U10" s="103"/>
      <c r="V10" s="104"/>
      <c r="W10" s="103"/>
      <c r="X10" s="103"/>
    </row>
    <row r="11" spans="1:24" s="23" customFormat="1" ht="12" customHeight="1" x14ac:dyDescent="0.2">
      <c r="A11" s="24"/>
      <c r="B11" s="27" t="s">
        <v>78</v>
      </c>
      <c r="C11" s="26"/>
      <c r="D11" s="25"/>
      <c r="E11" s="24"/>
      <c r="F11" s="38" t="s">
        <v>78</v>
      </c>
      <c r="G11" s="26"/>
      <c r="H11" s="25"/>
      <c r="I11" s="24"/>
      <c r="J11" s="27"/>
      <c r="K11" s="26"/>
      <c r="L11" s="26"/>
      <c r="M11" s="25"/>
      <c r="N11" s="24"/>
      <c r="O11" s="28"/>
      <c r="P11" s="33"/>
      <c r="Q11" s="28"/>
      <c r="R11" s="28"/>
      <c r="S11" s="104"/>
      <c r="T11" s="103"/>
      <c r="U11" s="103"/>
      <c r="V11" s="104"/>
      <c r="W11" s="104"/>
      <c r="X11" s="103"/>
    </row>
    <row r="12" spans="1:24" s="23" customFormat="1" ht="12" customHeight="1" x14ac:dyDescent="0.2">
      <c r="A12" s="24"/>
      <c r="B12" s="27"/>
      <c r="C12" s="26"/>
      <c r="D12" s="25"/>
      <c r="E12" s="24"/>
      <c r="F12" s="27" t="s">
        <v>77</v>
      </c>
      <c r="G12" s="26" t="s">
        <v>77</v>
      </c>
      <c r="H12" s="25" t="s">
        <v>77</v>
      </c>
      <c r="I12" s="24"/>
      <c r="J12" s="27"/>
      <c r="K12" s="26"/>
      <c r="L12" s="26"/>
      <c r="M12" s="25"/>
      <c r="N12" s="24"/>
      <c r="O12" s="28"/>
      <c r="P12" s="33"/>
      <c r="Q12" s="28"/>
      <c r="R12" s="28"/>
      <c r="S12" s="104"/>
      <c r="T12" s="103"/>
      <c r="U12" s="103"/>
      <c r="V12" s="104"/>
      <c r="W12" s="104"/>
      <c r="X12" s="103"/>
    </row>
    <row r="13" spans="1:24" s="23" customFormat="1" ht="12" customHeight="1" thickBot="1" x14ac:dyDescent="0.25">
      <c r="A13" s="24"/>
      <c r="B13" s="27"/>
      <c r="C13" s="26"/>
      <c r="D13" s="25"/>
      <c r="E13" s="24"/>
      <c r="F13" s="27"/>
      <c r="G13" s="26"/>
      <c r="H13" s="25"/>
      <c r="I13" s="24"/>
      <c r="J13" s="27"/>
      <c r="K13" s="26"/>
      <c r="L13" s="26"/>
      <c r="M13" s="25"/>
      <c r="N13" s="24"/>
      <c r="O13" s="28"/>
      <c r="P13" s="33"/>
      <c r="Q13" s="28"/>
      <c r="R13" s="28"/>
      <c r="S13" s="104"/>
      <c r="T13" s="103"/>
      <c r="U13" s="103"/>
      <c r="V13" s="104"/>
      <c r="W13" s="104"/>
      <c r="X13" s="103"/>
    </row>
    <row r="14" spans="1:24" ht="12" customHeight="1" thickBot="1" x14ac:dyDescent="0.25">
      <c r="B14" s="12" t="s">
        <v>31</v>
      </c>
      <c r="C14" s="13">
        <f>SUM(C7:C13)</f>
        <v>0</v>
      </c>
      <c r="D14" s="10">
        <v>14</v>
      </c>
      <c r="F14" s="12" t="s">
        <v>31</v>
      </c>
      <c r="G14" s="13">
        <f>SUM(G7:G13)</f>
        <v>0</v>
      </c>
      <c r="H14" s="10">
        <v>15</v>
      </c>
      <c r="J14" s="12" t="s">
        <v>31</v>
      </c>
      <c r="K14" s="13">
        <f>SUM(K8:K13)*4</f>
        <v>24</v>
      </c>
      <c r="L14" s="13">
        <f>SUM(L8:L13)*2</f>
        <v>38</v>
      </c>
      <c r="M14" s="10">
        <f>SUM(M8:M13)</f>
        <v>9</v>
      </c>
      <c r="O14" s="36"/>
      <c r="P14" s="39"/>
      <c r="Q14" s="35"/>
      <c r="R14" s="36"/>
      <c r="S14" s="107"/>
      <c r="T14" s="105"/>
      <c r="U14" s="105"/>
      <c r="V14" s="106"/>
      <c r="W14" s="106"/>
      <c r="X14" s="105"/>
    </row>
    <row r="15" spans="1:24" ht="12" customHeight="1" thickBot="1" x14ac:dyDescent="0.25">
      <c r="B15" s="8"/>
      <c r="C15" s="8"/>
      <c r="D15" s="9"/>
      <c r="F15" s="8"/>
      <c r="G15" s="8"/>
      <c r="H15" s="9"/>
      <c r="J15" s="8"/>
      <c r="K15" s="9"/>
      <c r="L15" s="9"/>
      <c r="M15" s="9"/>
      <c r="O15" s="36"/>
      <c r="P15" s="39"/>
      <c r="Q15" s="35"/>
      <c r="R15" s="36"/>
      <c r="S15" s="107"/>
      <c r="T15" s="105"/>
      <c r="U15" s="105"/>
      <c r="V15" s="106"/>
      <c r="W15" s="106"/>
      <c r="X15" s="105"/>
    </row>
    <row r="16" spans="1:24" ht="12" customHeight="1" thickBot="1" x14ac:dyDescent="0.25">
      <c r="B16" s="21" t="s">
        <v>76</v>
      </c>
      <c r="C16" s="41" t="s">
        <v>34</v>
      </c>
      <c r="D16" s="19" t="s">
        <v>32</v>
      </c>
      <c r="F16" s="21" t="s">
        <v>75</v>
      </c>
      <c r="G16" s="20" t="s">
        <v>34</v>
      </c>
      <c r="H16" s="19" t="s">
        <v>32</v>
      </c>
      <c r="J16" s="21" t="s">
        <v>74</v>
      </c>
      <c r="K16" s="20" t="s">
        <v>48</v>
      </c>
      <c r="L16" s="20" t="s">
        <v>47</v>
      </c>
      <c r="M16" s="19" t="s">
        <v>32</v>
      </c>
      <c r="O16" s="35"/>
      <c r="P16" s="35"/>
      <c r="Q16" s="35"/>
      <c r="R16" s="35"/>
      <c r="S16" s="105"/>
      <c r="T16" s="105"/>
      <c r="U16" s="105"/>
      <c r="V16" s="105"/>
      <c r="W16" s="105"/>
      <c r="X16" s="105"/>
    </row>
    <row r="17" spans="1:24" ht="12" customHeight="1" x14ac:dyDescent="0.2">
      <c r="B17" s="27" t="s">
        <v>73</v>
      </c>
      <c r="C17" s="26">
        <v>13</v>
      </c>
      <c r="D17" s="25">
        <v>3</v>
      </c>
      <c r="E17" s="24"/>
      <c r="F17" s="27" t="s">
        <v>72</v>
      </c>
      <c r="G17" s="26">
        <v>18</v>
      </c>
      <c r="H17" s="25">
        <v>3</v>
      </c>
      <c r="J17" s="18"/>
      <c r="K17" s="17" t="s">
        <v>34</v>
      </c>
      <c r="L17" s="17" t="s">
        <v>34</v>
      </c>
      <c r="M17" s="14"/>
      <c r="O17" s="36"/>
      <c r="P17" s="39"/>
      <c r="Q17" s="35"/>
      <c r="R17" s="36"/>
      <c r="S17" s="107"/>
      <c r="T17" s="105"/>
      <c r="U17" s="105"/>
      <c r="V17" s="106"/>
      <c r="W17" s="106"/>
      <c r="X17" s="105"/>
    </row>
    <row r="18" spans="1:24" s="23" customFormat="1" ht="12" customHeight="1" x14ac:dyDescent="0.2">
      <c r="A18" s="24"/>
      <c r="B18" s="27" t="s">
        <v>71</v>
      </c>
      <c r="C18" s="26">
        <v>13</v>
      </c>
      <c r="D18" s="25">
        <v>3</v>
      </c>
      <c r="E18" s="24"/>
      <c r="F18" s="27" t="s">
        <v>70</v>
      </c>
      <c r="G18" s="26">
        <v>13</v>
      </c>
      <c r="H18" s="25">
        <v>3</v>
      </c>
      <c r="I18" s="24"/>
      <c r="J18" s="27" t="s">
        <v>57</v>
      </c>
      <c r="K18" s="26"/>
      <c r="L18" s="26"/>
      <c r="M18" s="25"/>
      <c r="N18" s="24"/>
      <c r="O18" s="28"/>
      <c r="P18" s="33"/>
      <c r="Q18" s="28"/>
      <c r="R18" s="28"/>
      <c r="S18" s="104"/>
      <c r="T18" s="103"/>
      <c r="U18" s="103"/>
      <c r="V18" s="104"/>
      <c r="W18" s="104"/>
      <c r="X18" s="103"/>
    </row>
    <row r="19" spans="1:24" s="23" customFormat="1" ht="12" customHeight="1" x14ac:dyDescent="0.2">
      <c r="A19" s="24"/>
      <c r="B19" s="27" t="s">
        <v>23</v>
      </c>
      <c r="C19" s="26">
        <v>3</v>
      </c>
      <c r="D19" s="25">
        <v>1</v>
      </c>
      <c r="E19" s="24"/>
      <c r="F19" s="27" t="s">
        <v>69</v>
      </c>
      <c r="G19" s="26">
        <v>13</v>
      </c>
      <c r="H19" s="25">
        <v>4</v>
      </c>
      <c r="I19" s="24"/>
      <c r="J19" s="27"/>
      <c r="K19" s="26"/>
      <c r="L19" s="26"/>
      <c r="M19" s="25"/>
      <c r="N19" s="24"/>
      <c r="O19" s="28"/>
      <c r="P19" s="33"/>
      <c r="Q19" s="28"/>
      <c r="R19" s="28"/>
      <c r="S19" s="104"/>
      <c r="T19" s="103"/>
      <c r="U19" s="103"/>
      <c r="V19" s="104"/>
      <c r="W19" s="104"/>
      <c r="X19" s="103"/>
    </row>
    <row r="20" spans="1:24" s="23" customFormat="1" ht="12" customHeight="1" x14ac:dyDescent="0.2">
      <c r="A20" s="24"/>
      <c r="B20" s="27" t="s">
        <v>67</v>
      </c>
      <c r="C20" s="26">
        <v>13</v>
      </c>
      <c r="D20" s="25">
        <v>4</v>
      </c>
      <c r="E20" s="24"/>
      <c r="F20" s="38" t="s">
        <v>59</v>
      </c>
      <c r="G20" s="26">
        <v>15</v>
      </c>
      <c r="H20" s="25">
        <v>3</v>
      </c>
      <c r="I20" s="24"/>
      <c r="J20" s="27" t="s">
        <v>66</v>
      </c>
      <c r="K20" s="26"/>
      <c r="L20" s="26">
        <v>6</v>
      </c>
      <c r="M20" s="25">
        <v>3</v>
      </c>
      <c r="N20" s="24"/>
      <c r="O20" s="28"/>
      <c r="P20" s="33"/>
      <c r="Q20" s="28"/>
      <c r="R20" s="28"/>
      <c r="S20" s="104"/>
      <c r="T20" s="103"/>
      <c r="U20" s="103"/>
      <c r="V20" s="104"/>
      <c r="W20" s="104"/>
      <c r="X20" s="103"/>
    </row>
    <row r="21" spans="1:24" s="23" customFormat="1" ht="12" customHeight="1" x14ac:dyDescent="0.2">
      <c r="A21" s="24"/>
      <c r="B21" s="27" t="s">
        <v>211</v>
      </c>
      <c r="C21" s="26">
        <v>13</v>
      </c>
      <c r="D21" s="25">
        <v>3</v>
      </c>
      <c r="E21" s="24"/>
      <c r="F21" s="27" t="s">
        <v>44</v>
      </c>
      <c r="G21" s="26">
        <v>13</v>
      </c>
      <c r="H21" s="25">
        <v>3</v>
      </c>
      <c r="I21" s="24"/>
      <c r="J21" s="27"/>
      <c r="K21" s="26"/>
      <c r="L21" s="26"/>
      <c r="M21" s="25"/>
      <c r="N21" s="24"/>
      <c r="O21" s="28"/>
      <c r="P21" s="33"/>
      <c r="Q21" s="28"/>
      <c r="R21" s="28"/>
      <c r="S21" s="104"/>
      <c r="T21" s="103"/>
      <c r="U21" s="103"/>
      <c r="V21" s="104"/>
      <c r="W21" s="104"/>
      <c r="X21" s="103"/>
    </row>
    <row r="22" spans="1:24" s="23" customFormat="1" ht="12" customHeight="1" x14ac:dyDescent="0.2">
      <c r="A22" s="24"/>
      <c r="B22" s="27" t="s">
        <v>212</v>
      </c>
      <c r="C22" s="26">
        <v>5</v>
      </c>
      <c r="D22" s="25">
        <v>1</v>
      </c>
      <c r="E22" s="24"/>
      <c r="F22" s="27"/>
      <c r="G22" s="26"/>
      <c r="H22" s="25"/>
      <c r="I22" s="24"/>
      <c r="J22" s="27"/>
      <c r="K22" s="26"/>
      <c r="L22" s="26"/>
      <c r="M22" s="25"/>
      <c r="N22" s="24"/>
      <c r="O22" s="28"/>
      <c r="P22" s="33"/>
      <c r="Q22" s="28"/>
      <c r="R22" s="28"/>
      <c r="S22" s="104"/>
      <c r="T22" s="103"/>
      <c r="U22" s="103"/>
      <c r="V22" s="104"/>
      <c r="W22" s="103"/>
      <c r="X22" s="103"/>
    </row>
    <row r="23" spans="1:24" s="23" customFormat="1" ht="12" customHeight="1" thickBot="1" x14ac:dyDescent="0.25">
      <c r="A23" s="24"/>
      <c r="B23" s="38" t="s">
        <v>64</v>
      </c>
      <c r="C23" s="26">
        <v>9</v>
      </c>
      <c r="D23" s="25">
        <v>2</v>
      </c>
      <c r="E23" s="24"/>
      <c r="F23" s="27"/>
      <c r="G23" s="26"/>
      <c r="H23" s="25"/>
      <c r="I23" s="24"/>
      <c r="J23" s="27"/>
      <c r="K23" s="26"/>
      <c r="L23" s="26"/>
      <c r="M23" s="25"/>
      <c r="N23" s="24"/>
      <c r="O23" s="28"/>
      <c r="P23" s="33"/>
      <c r="Q23" s="28"/>
      <c r="R23" s="28"/>
      <c r="S23" s="104"/>
      <c r="T23" s="103"/>
      <c r="U23" s="103"/>
      <c r="V23" s="104"/>
      <c r="W23" s="103"/>
      <c r="X23" s="103"/>
    </row>
    <row r="24" spans="1:24" ht="12" customHeight="1" thickBot="1" x14ac:dyDescent="0.25">
      <c r="B24" s="12" t="s">
        <v>31</v>
      </c>
      <c r="C24" s="13">
        <f>SUM(C17:C23)</f>
        <v>69</v>
      </c>
      <c r="D24" s="10">
        <f>SUM(D17:D23)</f>
        <v>17</v>
      </c>
      <c r="F24" s="12" t="s">
        <v>31</v>
      </c>
      <c r="G24" s="13">
        <f>SUM(G17:G23)</f>
        <v>72</v>
      </c>
      <c r="H24" s="10">
        <f>SUM(H17:H23)</f>
        <v>16</v>
      </c>
      <c r="J24" s="12" t="s">
        <v>31</v>
      </c>
      <c r="K24" s="13">
        <f>SUM(K18:K23)*4</f>
        <v>0</v>
      </c>
      <c r="L24" s="13">
        <f>SUM(L18:L23)*2</f>
        <v>12</v>
      </c>
      <c r="M24" s="10">
        <f>SUM(M18:M23)</f>
        <v>3</v>
      </c>
      <c r="O24" s="35"/>
      <c r="P24" s="34"/>
      <c r="Q24" s="35"/>
      <c r="R24" s="35"/>
      <c r="S24" s="34"/>
      <c r="T24" s="35"/>
      <c r="U24" s="35"/>
      <c r="V24" s="34"/>
    </row>
    <row r="25" spans="1:24" ht="12" customHeight="1" thickBot="1" x14ac:dyDescent="0.25">
      <c r="B25" s="8"/>
      <c r="C25" s="8"/>
      <c r="D25" s="9"/>
      <c r="E25" s="42"/>
      <c r="F25" s="8"/>
      <c r="G25" s="8"/>
      <c r="H25" s="9"/>
      <c r="I25" s="42"/>
      <c r="J25" s="8"/>
      <c r="K25" s="9"/>
      <c r="L25" s="9"/>
      <c r="M25" s="9"/>
      <c r="N25" s="42"/>
      <c r="O25" s="35"/>
      <c r="P25" s="34"/>
      <c r="Q25" s="35"/>
      <c r="R25" s="35"/>
      <c r="S25" s="34"/>
      <c r="T25" s="35"/>
      <c r="U25" s="35"/>
      <c r="V25" s="34"/>
    </row>
    <row r="26" spans="1:24" ht="12" customHeight="1" thickBot="1" x14ac:dyDescent="0.25">
      <c r="B26" s="21" t="s">
        <v>63</v>
      </c>
      <c r="C26" s="41" t="s">
        <v>34</v>
      </c>
      <c r="D26" s="19" t="s">
        <v>32</v>
      </c>
      <c r="F26" s="21" t="s">
        <v>62</v>
      </c>
      <c r="G26" s="20" t="s">
        <v>34</v>
      </c>
      <c r="H26" s="19" t="s">
        <v>32</v>
      </c>
      <c r="J26" s="21" t="s">
        <v>61</v>
      </c>
      <c r="K26" s="20" t="s">
        <v>48</v>
      </c>
      <c r="L26" s="20" t="s">
        <v>60</v>
      </c>
      <c r="M26" s="19" t="s">
        <v>32</v>
      </c>
      <c r="O26" s="36"/>
      <c r="P26" s="39"/>
      <c r="Q26" s="35"/>
      <c r="R26" s="36"/>
      <c r="S26" s="39"/>
      <c r="T26" s="35"/>
      <c r="U26" s="36"/>
      <c r="V26" s="39"/>
    </row>
    <row r="27" spans="1:24" ht="12" customHeight="1" x14ac:dyDescent="0.2">
      <c r="B27" s="27" t="s">
        <v>218</v>
      </c>
      <c r="C27" s="26">
        <v>13</v>
      </c>
      <c r="D27" s="25">
        <v>3</v>
      </c>
      <c r="E27" s="24"/>
      <c r="F27" s="27" t="s">
        <v>215</v>
      </c>
      <c r="G27" s="26">
        <v>15</v>
      </c>
      <c r="H27" s="25">
        <v>3</v>
      </c>
      <c r="J27" s="18"/>
      <c r="K27" s="17" t="s">
        <v>34</v>
      </c>
      <c r="L27" s="17" t="s">
        <v>34</v>
      </c>
      <c r="M27" s="14"/>
      <c r="O27" s="35"/>
      <c r="P27" s="35"/>
      <c r="Q27" s="35"/>
      <c r="R27" s="35"/>
      <c r="S27" s="35"/>
      <c r="T27" s="35"/>
      <c r="U27" s="35"/>
      <c r="V27" s="35"/>
    </row>
    <row r="28" spans="1:24" s="23" customFormat="1" ht="12" customHeight="1" x14ac:dyDescent="0.2">
      <c r="A28" s="24"/>
      <c r="B28" s="27" t="s">
        <v>56</v>
      </c>
      <c r="C28" s="26">
        <v>13</v>
      </c>
      <c r="D28" s="25">
        <v>3</v>
      </c>
      <c r="E28" s="24"/>
      <c r="F28" s="27" t="s">
        <v>216</v>
      </c>
      <c r="G28" s="26">
        <v>3</v>
      </c>
      <c r="H28" s="25">
        <v>1</v>
      </c>
      <c r="I28" s="24"/>
      <c r="J28" s="27" t="s">
        <v>57</v>
      </c>
      <c r="K28" s="26"/>
      <c r="L28" s="26"/>
      <c r="M28" s="25"/>
      <c r="N28" s="24"/>
      <c r="O28" s="32"/>
      <c r="P28" s="31"/>
      <c r="Q28" s="28"/>
      <c r="R28" s="32"/>
      <c r="S28" s="31"/>
      <c r="T28" s="28"/>
      <c r="U28" s="32"/>
      <c r="V28" s="31"/>
    </row>
    <row r="29" spans="1:24" s="23" customFormat="1" ht="12" customHeight="1" x14ac:dyDescent="0.2">
      <c r="A29" s="24"/>
      <c r="B29" s="27" t="s">
        <v>53</v>
      </c>
      <c r="C29" s="26">
        <v>13</v>
      </c>
      <c r="D29" s="25">
        <v>3</v>
      </c>
      <c r="E29" s="24"/>
      <c r="F29" s="27" t="s">
        <v>46</v>
      </c>
      <c r="G29" s="26">
        <v>18</v>
      </c>
      <c r="H29" s="25">
        <v>4</v>
      </c>
      <c r="I29" s="24"/>
      <c r="J29" s="27" t="s">
        <v>230</v>
      </c>
      <c r="K29" s="26"/>
      <c r="L29" s="26">
        <v>6</v>
      </c>
      <c r="M29" s="25">
        <v>3</v>
      </c>
      <c r="N29" s="24"/>
      <c r="O29" s="28"/>
      <c r="P29" s="33"/>
      <c r="Q29" s="28"/>
      <c r="R29" s="28"/>
      <c r="S29" s="33"/>
      <c r="T29" s="28"/>
      <c r="U29" s="28"/>
      <c r="V29" s="33"/>
    </row>
    <row r="30" spans="1:24" s="23" customFormat="1" ht="12" customHeight="1" x14ac:dyDescent="0.2">
      <c r="A30" s="24"/>
      <c r="B30" s="38" t="s">
        <v>58</v>
      </c>
      <c r="C30" s="26">
        <v>15</v>
      </c>
      <c r="D30" s="25">
        <v>3</v>
      </c>
      <c r="E30" s="24"/>
      <c r="F30" s="27" t="s">
        <v>42</v>
      </c>
      <c r="G30" s="26">
        <v>15</v>
      </c>
      <c r="H30" s="25">
        <v>3</v>
      </c>
      <c r="I30" s="24"/>
      <c r="J30" s="27" t="s">
        <v>96</v>
      </c>
      <c r="K30" s="26"/>
      <c r="L30" s="26">
        <v>6</v>
      </c>
      <c r="M30" s="25">
        <v>3</v>
      </c>
      <c r="N30" s="24"/>
      <c r="O30" s="28"/>
      <c r="P30" s="33"/>
      <c r="Q30" s="28"/>
      <c r="R30" s="28"/>
      <c r="S30" s="33"/>
      <c r="T30" s="28"/>
      <c r="U30" s="28"/>
      <c r="V30" s="33"/>
    </row>
    <row r="31" spans="1:24" s="23" customFormat="1" ht="12" customHeight="1" x14ac:dyDescent="0.2">
      <c r="A31" s="24"/>
      <c r="B31" s="27" t="s">
        <v>55</v>
      </c>
      <c r="C31" s="26">
        <v>15</v>
      </c>
      <c r="D31" s="25">
        <v>3</v>
      </c>
      <c r="E31" s="24"/>
      <c r="F31" s="27" t="s">
        <v>41</v>
      </c>
      <c r="G31" s="26">
        <v>15</v>
      </c>
      <c r="H31" s="25">
        <v>3</v>
      </c>
      <c r="I31" s="24"/>
      <c r="J31" s="27"/>
      <c r="K31" s="26"/>
      <c r="L31" s="26"/>
      <c r="M31" s="25"/>
      <c r="N31" s="24"/>
      <c r="O31" s="28"/>
      <c r="P31" s="33"/>
      <c r="Q31" s="28"/>
      <c r="R31" s="28"/>
      <c r="S31" s="33"/>
      <c r="T31" s="28"/>
      <c r="U31" s="28"/>
      <c r="V31" s="33"/>
    </row>
    <row r="32" spans="1:24" s="23" customFormat="1" ht="12" customHeight="1" x14ac:dyDescent="0.2">
      <c r="A32" s="24"/>
      <c r="B32" s="27" t="s">
        <v>227</v>
      </c>
      <c r="C32" s="26">
        <v>6</v>
      </c>
      <c r="D32" s="25">
        <v>3</v>
      </c>
      <c r="E32" s="24"/>
      <c r="F32" s="27" t="s">
        <v>224</v>
      </c>
      <c r="G32" s="26">
        <v>5</v>
      </c>
      <c r="H32" s="25">
        <v>1</v>
      </c>
      <c r="I32" s="24"/>
      <c r="J32" s="27"/>
      <c r="K32" s="26"/>
      <c r="L32" s="26"/>
      <c r="M32" s="25"/>
      <c r="N32" s="24"/>
      <c r="O32" s="28"/>
      <c r="P32" s="33"/>
      <c r="Q32" s="28"/>
      <c r="R32" s="28"/>
      <c r="S32" s="33"/>
      <c r="T32" s="28"/>
      <c r="U32" s="28"/>
      <c r="V32" s="33"/>
    </row>
    <row r="33" spans="1:22" s="23" customFormat="1" ht="12" customHeight="1" thickBot="1" x14ac:dyDescent="0.25">
      <c r="A33" s="24"/>
      <c r="B33" s="27"/>
      <c r="C33" s="26"/>
      <c r="D33" s="25"/>
      <c r="E33" s="24"/>
      <c r="F33" s="27"/>
      <c r="G33" s="26"/>
      <c r="H33" s="25"/>
      <c r="I33" s="24"/>
      <c r="J33" s="27"/>
      <c r="K33" s="26"/>
      <c r="L33" s="26"/>
      <c r="M33" s="25"/>
      <c r="N33" s="24"/>
      <c r="O33" s="28"/>
      <c r="P33" s="33"/>
      <c r="Q33" s="28"/>
      <c r="R33" s="28"/>
      <c r="S33" s="33"/>
      <c r="T33" s="28"/>
      <c r="U33" s="28"/>
      <c r="V33" s="33"/>
    </row>
    <row r="34" spans="1:22" ht="12" customHeight="1" thickBot="1" x14ac:dyDescent="0.25">
      <c r="B34" s="12" t="s">
        <v>31</v>
      </c>
      <c r="C34" s="13">
        <f>SUM(C27:C33)</f>
        <v>75</v>
      </c>
      <c r="D34" s="10">
        <f>SUM(D27:D33)</f>
        <v>18</v>
      </c>
      <c r="F34" s="12" t="s">
        <v>31</v>
      </c>
      <c r="G34" s="13">
        <f>+SUM(G27:G33)</f>
        <v>71</v>
      </c>
      <c r="H34" s="10">
        <f>SUM(H27:H33)</f>
        <v>15</v>
      </c>
      <c r="J34" s="12" t="s">
        <v>31</v>
      </c>
      <c r="K34" s="13">
        <f>SUM(K28:K33)*4</f>
        <v>0</v>
      </c>
      <c r="L34" s="13">
        <f>SUM(L28:L33)*2</f>
        <v>24</v>
      </c>
      <c r="M34" s="10">
        <f>SUM(M28:M33)</f>
        <v>6</v>
      </c>
      <c r="O34" s="35"/>
      <c r="P34" s="34"/>
      <c r="Q34" s="35"/>
      <c r="R34" s="35"/>
      <c r="S34" s="34"/>
      <c r="T34" s="35"/>
      <c r="U34" s="35"/>
      <c r="V34" s="34"/>
    </row>
    <row r="35" spans="1:22" ht="12" customHeight="1" thickBot="1" x14ac:dyDescent="0.25">
      <c r="B35" s="8"/>
      <c r="C35" s="8"/>
      <c r="D35" s="9"/>
      <c r="F35" s="8"/>
      <c r="G35" s="8"/>
      <c r="H35" s="9"/>
      <c r="J35" s="8"/>
      <c r="K35" s="9"/>
      <c r="L35" s="9"/>
      <c r="M35" s="9"/>
      <c r="O35" s="35"/>
      <c r="P35" s="34"/>
      <c r="Q35" s="35"/>
      <c r="R35" s="35"/>
      <c r="S35" s="34"/>
      <c r="T35" s="35"/>
      <c r="U35" s="35"/>
      <c r="V35" s="34"/>
    </row>
    <row r="36" spans="1:22" ht="12" customHeight="1" thickBot="1" x14ac:dyDescent="0.25">
      <c r="B36" s="21" t="s">
        <v>51</v>
      </c>
      <c r="C36" s="20" t="s">
        <v>34</v>
      </c>
      <c r="D36" s="19" t="s">
        <v>32</v>
      </c>
      <c r="F36" s="21" t="s">
        <v>50</v>
      </c>
      <c r="G36" s="20" t="s">
        <v>34</v>
      </c>
      <c r="H36" s="19" t="s">
        <v>32</v>
      </c>
      <c r="J36" s="21" t="s">
        <v>49</v>
      </c>
      <c r="K36" s="20" t="s">
        <v>48</v>
      </c>
      <c r="L36" s="20" t="s">
        <v>47</v>
      </c>
      <c r="M36" s="19" t="s">
        <v>32</v>
      </c>
      <c r="O36" s="35"/>
      <c r="P36" s="34"/>
      <c r="Q36" s="36"/>
      <c r="R36" s="35"/>
      <c r="S36" s="34"/>
      <c r="T36" s="35"/>
      <c r="U36" s="35"/>
      <c r="V36" s="34"/>
    </row>
    <row r="37" spans="1:22" ht="12" customHeight="1" x14ac:dyDescent="0.2">
      <c r="B37" s="38" t="s">
        <v>186</v>
      </c>
      <c r="C37" s="97" t="s">
        <v>172</v>
      </c>
      <c r="D37" s="98">
        <v>2</v>
      </c>
      <c r="E37" s="24"/>
      <c r="F37" s="38" t="s">
        <v>45</v>
      </c>
      <c r="G37" s="97" t="s">
        <v>183</v>
      </c>
      <c r="H37" s="98">
        <v>3</v>
      </c>
      <c r="J37" s="18"/>
      <c r="K37" s="17" t="s">
        <v>34</v>
      </c>
      <c r="L37" s="17" t="s">
        <v>34</v>
      </c>
      <c r="M37" s="14"/>
      <c r="O37" s="35"/>
      <c r="P37" s="34"/>
      <c r="Q37" s="36"/>
      <c r="R37" s="35"/>
      <c r="S37" s="34"/>
      <c r="T37" s="35"/>
      <c r="U37" s="35"/>
      <c r="V37" s="34"/>
    </row>
    <row r="38" spans="1:22" ht="12" customHeight="1" x14ac:dyDescent="0.2">
      <c r="B38" s="38" t="s">
        <v>185</v>
      </c>
      <c r="C38" s="97" t="s">
        <v>183</v>
      </c>
      <c r="D38" s="98">
        <v>1</v>
      </c>
      <c r="E38" s="24"/>
      <c r="F38" s="38" t="s">
        <v>184</v>
      </c>
      <c r="G38" s="97" t="s">
        <v>183</v>
      </c>
      <c r="H38" s="98">
        <v>0</v>
      </c>
      <c r="J38" s="102"/>
      <c r="K38" s="101"/>
      <c r="L38" s="101"/>
      <c r="M38" s="14"/>
      <c r="O38" s="35"/>
      <c r="P38" s="34"/>
      <c r="Q38" s="36"/>
      <c r="R38" s="35"/>
      <c r="S38" s="34"/>
      <c r="T38" s="35"/>
      <c r="U38" s="35"/>
      <c r="V38" s="34"/>
    </row>
    <row r="39" spans="1:22" s="23" customFormat="1" ht="12" customHeight="1" x14ac:dyDescent="0.2">
      <c r="A39" s="24"/>
      <c r="B39" s="38" t="s">
        <v>184</v>
      </c>
      <c r="C39" s="97" t="s">
        <v>183</v>
      </c>
      <c r="D39" s="98">
        <v>0</v>
      </c>
      <c r="E39" s="24"/>
      <c r="F39" s="38" t="s">
        <v>182</v>
      </c>
      <c r="G39" s="97" t="s">
        <v>173</v>
      </c>
      <c r="H39" s="98">
        <v>3</v>
      </c>
      <c r="I39" s="24"/>
      <c r="J39" s="100"/>
      <c r="K39" s="99"/>
      <c r="L39" s="99"/>
      <c r="M39" s="25"/>
      <c r="N39" s="24"/>
      <c r="O39" s="28"/>
      <c r="P39" s="33"/>
      <c r="Q39" s="32"/>
      <c r="R39" s="28"/>
      <c r="S39" s="33"/>
      <c r="T39" s="28"/>
      <c r="U39" s="28"/>
      <c r="V39" s="33"/>
    </row>
    <row r="40" spans="1:22" s="23" customFormat="1" ht="12" customHeight="1" x14ac:dyDescent="0.2">
      <c r="A40" s="24"/>
      <c r="B40" s="38" t="s">
        <v>181</v>
      </c>
      <c r="C40" s="97" t="s">
        <v>172</v>
      </c>
      <c r="D40" s="98">
        <v>3</v>
      </c>
      <c r="E40" s="24"/>
      <c r="F40" s="38" t="s">
        <v>180</v>
      </c>
      <c r="G40" s="97" t="s">
        <v>173</v>
      </c>
      <c r="H40" s="98">
        <v>3</v>
      </c>
      <c r="I40" s="24"/>
      <c r="J40" s="27"/>
      <c r="K40" s="26"/>
      <c r="L40" s="26"/>
      <c r="M40" s="25"/>
      <c r="N40" s="24"/>
      <c r="O40" s="28"/>
      <c r="P40" s="33"/>
      <c r="Q40" s="32"/>
      <c r="R40" s="28"/>
      <c r="S40" s="33"/>
      <c r="T40" s="28"/>
      <c r="U40" s="28"/>
      <c r="V40" s="33"/>
    </row>
    <row r="41" spans="1:22" s="23" customFormat="1" ht="12" customHeight="1" x14ac:dyDescent="0.2">
      <c r="A41" s="24"/>
      <c r="B41" s="38" t="s">
        <v>179</v>
      </c>
      <c r="C41" s="97" t="s">
        <v>172</v>
      </c>
      <c r="D41" s="98">
        <v>3</v>
      </c>
      <c r="E41" s="24"/>
      <c r="F41" s="38" t="s">
        <v>178</v>
      </c>
      <c r="G41" s="97" t="s">
        <v>173</v>
      </c>
      <c r="H41" s="98">
        <v>2</v>
      </c>
      <c r="I41" s="24"/>
      <c r="J41" s="27"/>
      <c r="K41" s="26"/>
      <c r="L41" s="26"/>
      <c r="M41" s="25"/>
      <c r="N41" s="24"/>
      <c r="O41" s="32"/>
      <c r="P41" s="31"/>
      <c r="Q41" s="28"/>
      <c r="R41" s="32"/>
      <c r="S41" s="31"/>
      <c r="T41" s="28"/>
      <c r="U41" s="32"/>
      <c r="V41" s="31"/>
    </row>
    <row r="42" spans="1:22" s="23" customFormat="1" ht="12" customHeight="1" x14ac:dyDescent="0.2">
      <c r="A42" s="24"/>
      <c r="B42" s="38" t="s">
        <v>177</v>
      </c>
      <c r="C42" s="97" t="s">
        <v>168</v>
      </c>
      <c r="D42" s="98">
        <v>2</v>
      </c>
      <c r="E42" s="24"/>
      <c r="F42" s="38" t="s">
        <v>170</v>
      </c>
      <c r="G42" s="97" t="s">
        <v>171</v>
      </c>
      <c r="H42" s="98">
        <v>5</v>
      </c>
      <c r="I42" s="24"/>
      <c r="J42" s="27"/>
      <c r="K42" s="26"/>
      <c r="L42" s="26"/>
      <c r="M42" s="25"/>
      <c r="N42" s="30"/>
      <c r="O42" s="32"/>
      <c r="P42" s="206"/>
      <c r="Q42" s="206"/>
      <c r="R42" s="29"/>
      <c r="S42" s="207"/>
      <c r="T42" s="207"/>
      <c r="U42" s="28"/>
      <c r="V42" s="28"/>
    </row>
    <row r="43" spans="1:22" s="23" customFormat="1" ht="12" customHeight="1" x14ac:dyDescent="0.2">
      <c r="A43" s="24"/>
      <c r="B43" s="38" t="s">
        <v>176</v>
      </c>
      <c r="C43" s="97" t="s">
        <v>168</v>
      </c>
      <c r="D43" s="98">
        <v>3</v>
      </c>
      <c r="E43" s="24"/>
      <c r="F43" s="38"/>
      <c r="G43" s="97"/>
      <c r="H43" s="98"/>
      <c r="I43" s="24"/>
      <c r="J43" s="27"/>
      <c r="K43" s="26"/>
      <c r="L43" s="26"/>
      <c r="M43" s="25"/>
      <c r="N43" s="24"/>
      <c r="O43" s="28"/>
      <c r="P43" s="28"/>
      <c r="Q43" s="28"/>
      <c r="R43" s="28"/>
      <c r="S43" s="28"/>
      <c r="T43" s="28"/>
      <c r="U43" s="28"/>
      <c r="V43" s="28"/>
    </row>
    <row r="44" spans="1:22" s="23" customFormat="1" ht="12" customHeight="1" thickBot="1" x14ac:dyDescent="0.25">
      <c r="A44" s="24"/>
      <c r="B44" s="38" t="s">
        <v>175</v>
      </c>
      <c r="C44" s="97" t="s">
        <v>168</v>
      </c>
      <c r="D44" s="98">
        <v>3</v>
      </c>
      <c r="E44" s="24"/>
      <c r="F44" s="38"/>
      <c r="G44" s="97"/>
      <c r="H44" s="98"/>
      <c r="I44" s="24"/>
      <c r="J44" s="27"/>
      <c r="K44" s="26"/>
      <c r="L44" s="26"/>
      <c r="M44" s="25"/>
      <c r="N44" s="24"/>
    </row>
    <row r="45" spans="1:22" ht="12" customHeight="1" thickBot="1" x14ac:dyDescent="0.25">
      <c r="B45" s="12" t="s">
        <v>31</v>
      </c>
      <c r="C45" s="13">
        <f>SUM(C37:C44)</f>
        <v>0</v>
      </c>
      <c r="D45" s="10">
        <f>SUM(D37:D44)</f>
        <v>17</v>
      </c>
      <c r="F45" s="12" t="s">
        <v>31</v>
      </c>
      <c r="G45" s="13">
        <f>SUM(G37:G44)</f>
        <v>0</v>
      </c>
      <c r="H45" s="10">
        <f>SUM(H37:H44)</f>
        <v>16</v>
      </c>
      <c r="J45" s="12" t="s">
        <v>31</v>
      </c>
      <c r="K45" s="13">
        <f>SUM(K40:K44)*4</f>
        <v>0</v>
      </c>
      <c r="L45" s="13">
        <f>SUM(L40:L44)*2</f>
        <v>0</v>
      </c>
      <c r="M45" s="10">
        <f>SUM(M40:M44)</f>
        <v>0</v>
      </c>
    </row>
    <row r="46" spans="1:22" ht="12" customHeight="1" thickBot="1" x14ac:dyDescent="0.25">
      <c r="K46" s="22"/>
      <c r="L46" s="22"/>
    </row>
    <row r="47" spans="1:22" ht="12" customHeight="1" thickBot="1" x14ac:dyDescent="0.25">
      <c r="B47" s="21" t="s">
        <v>36</v>
      </c>
      <c r="C47" s="20" t="s">
        <v>34</v>
      </c>
      <c r="D47" s="19" t="s">
        <v>32</v>
      </c>
      <c r="F47" s="21" t="s">
        <v>35</v>
      </c>
      <c r="G47" s="20" t="s">
        <v>34</v>
      </c>
      <c r="H47" s="19" t="s">
        <v>32</v>
      </c>
      <c r="J47" s="21" t="s">
        <v>33</v>
      </c>
      <c r="K47" s="20"/>
      <c r="L47" s="20"/>
      <c r="M47" s="19" t="s">
        <v>32</v>
      </c>
    </row>
    <row r="48" spans="1:22" ht="12" customHeight="1" x14ac:dyDescent="0.2">
      <c r="B48" s="38" t="s">
        <v>174</v>
      </c>
      <c r="C48" s="97" t="s">
        <v>172</v>
      </c>
      <c r="D48" s="14">
        <v>2</v>
      </c>
      <c r="F48" s="27" t="s">
        <v>170</v>
      </c>
      <c r="G48" s="97" t="s">
        <v>173</v>
      </c>
      <c r="H48" s="14">
        <v>7</v>
      </c>
      <c r="J48" s="18"/>
      <c r="K48" s="17"/>
      <c r="L48" s="17"/>
      <c r="M48" s="14"/>
    </row>
    <row r="49" spans="1:14" ht="12" customHeight="1" x14ac:dyDescent="0.2">
      <c r="B49" s="38" t="s">
        <v>170</v>
      </c>
      <c r="C49" s="97" t="s">
        <v>172</v>
      </c>
      <c r="D49" s="96">
        <v>6</v>
      </c>
      <c r="F49" s="27" t="s">
        <v>170</v>
      </c>
      <c r="G49" s="97" t="s">
        <v>171</v>
      </c>
      <c r="H49" s="14">
        <v>7</v>
      </c>
      <c r="J49" s="16"/>
      <c r="K49" s="15"/>
      <c r="L49" s="15"/>
      <c r="M49" s="14"/>
    </row>
    <row r="50" spans="1:14" ht="12" customHeight="1" x14ac:dyDescent="0.2">
      <c r="B50" s="38" t="s">
        <v>170</v>
      </c>
      <c r="C50" s="97" t="s">
        <v>168</v>
      </c>
      <c r="D50" s="96">
        <v>7</v>
      </c>
      <c r="F50" s="27"/>
      <c r="G50" s="15"/>
      <c r="H50" s="14"/>
      <c r="J50" s="16"/>
      <c r="K50" s="15"/>
      <c r="L50" s="15"/>
      <c r="M50" s="14"/>
    </row>
    <row r="51" spans="1:14" ht="12" customHeight="1" x14ac:dyDescent="0.2">
      <c r="B51" s="38" t="s">
        <v>169</v>
      </c>
      <c r="C51" s="97" t="s">
        <v>168</v>
      </c>
      <c r="D51" s="96">
        <v>2</v>
      </c>
      <c r="F51" s="27"/>
      <c r="G51" s="15"/>
      <c r="H51" s="14"/>
      <c r="J51" s="16"/>
      <c r="K51" s="15"/>
      <c r="L51" s="15"/>
      <c r="M51" s="14"/>
    </row>
    <row r="52" spans="1:14" ht="12" customHeight="1" x14ac:dyDescent="0.2">
      <c r="B52" s="27"/>
      <c r="C52" s="15"/>
      <c r="D52" s="14"/>
      <c r="F52" s="27"/>
      <c r="G52" s="15"/>
      <c r="H52" s="14"/>
      <c r="J52" s="16"/>
      <c r="K52" s="15"/>
      <c r="L52" s="15"/>
      <c r="M52" s="14"/>
    </row>
    <row r="53" spans="1:14" ht="12" customHeight="1" x14ac:dyDescent="0.2">
      <c r="B53" s="27"/>
      <c r="C53" s="15"/>
      <c r="D53" s="14"/>
      <c r="F53" s="27"/>
      <c r="G53" s="15"/>
      <c r="H53" s="14"/>
      <c r="J53" s="16"/>
      <c r="K53" s="15"/>
      <c r="L53" s="15"/>
      <c r="M53" s="14"/>
    </row>
    <row r="54" spans="1:14" ht="12" customHeight="1" thickBot="1" x14ac:dyDescent="0.25">
      <c r="B54" s="27"/>
      <c r="C54" s="15"/>
      <c r="D54" s="14"/>
      <c r="F54" s="27"/>
      <c r="G54" s="15"/>
      <c r="H54" s="14"/>
      <c r="J54" s="16"/>
      <c r="K54" s="15"/>
      <c r="L54" s="15"/>
      <c r="M54" s="14"/>
    </row>
    <row r="55" spans="1:14" ht="12" customHeight="1" thickBot="1" x14ac:dyDescent="0.25">
      <c r="B55" s="12" t="s">
        <v>31</v>
      </c>
      <c r="C55" s="13">
        <f>SUM(C48:C54)</f>
        <v>0</v>
      </c>
      <c r="D55" s="10">
        <f>SUM(D48:D54)</f>
        <v>17</v>
      </c>
      <c r="F55" s="12" t="s">
        <v>31</v>
      </c>
      <c r="G55" s="13">
        <f>SUM(G48:G54)</f>
        <v>0</v>
      </c>
      <c r="H55" s="10">
        <f>SUM(H48:H54)</f>
        <v>14</v>
      </c>
      <c r="J55" s="12" t="s">
        <v>31</v>
      </c>
      <c r="K55" s="13">
        <f>SUM(K49:K54)*4</f>
        <v>0</v>
      </c>
      <c r="L55" s="13">
        <f>SUM(L49:L54)*2</f>
        <v>0</v>
      </c>
      <c r="M55" s="10">
        <f>SUM(M49:M54)</f>
        <v>0</v>
      </c>
    </row>
    <row r="56" spans="1:14" ht="12" customHeight="1" thickBot="1" x14ac:dyDescent="0.25"/>
    <row r="57" spans="1:14" ht="16" thickBot="1" x14ac:dyDescent="0.25">
      <c r="B57" s="12" t="s">
        <v>30</v>
      </c>
      <c r="C57" s="11"/>
      <c r="D57" s="10">
        <f>SUM(D14+H14+M14+D24+H24+M24+D34+H34+M34+D45+H45+M45+D55+H55+M55)</f>
        <v>177</v>
      </c>
      <c r="E57" s="9"/>
      <c r="I57" s="8"/>
      <c r="J57" s="167" t="s">
        <v>29</v>
      </c>
      <c r="K57" s="168"/>
      <c r="L57" s="168"/>
      <c r="M57" s="169"/>
      <c r="N57" s="7"/>
    </row>
    <row r="59" spans="1:14" x14ac:dyDescent="0.2">
      <c r="A59" s="170" t="s">
        <v>28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</row>
    <row r="60" spans="1:14" x14ac:dyDescent="0.2">
      <c r="A60" s="170" t="s">
        <v>27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</row>
  </sheetData>
  <mergeCells count="11">
    <mergeCell ref="A4:F4"/>
    <mergeCell ref="B1:M1"/>
    <mergeCell ref="A3:C3"/>
    <mergeCell ref="D3:F3"/>
    <mergeCell ref="G3:I3"/>
    <mergeCell ref="J3:M3"/>
    <mergeCell ref="P42:Q42"/>
    <mergeCell ref="S42:T42"/>
    <mergeCell ref="J57:M57"/>
    <mergeCell ref="A59:M59"/>
    <mergeCell ref="A60:M60"/>
  </mergeCells>
  <pageMargins left="0.25" right="0.25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9"/>
  <sheetViews>
    <sheetView tabSelected="1" workbookViewId="0">
      <selection activeCell="F39" sqref="F39"/>
    </sheetView>
  </sheetViews>
  <sheetFormatPr baseColWidth="10" defaultColWidth="9.1640625" defaultRowHeight="15" x14ac:dyDescent="0.2"/>
  <cols>
    <col min="1" max="1" width="4.1640625" style="6" customWidth="1"/>
    <col min="2" max="2" width="18.5" style="6" customWidth="1"/>
    <col min="3" max="3" width="4.83203125" style="6" customWidth="1"/>
    <col min="4" max="4" width="4" style="6" customWidth="1"/>
    <col min="5" max="5" width="4.5" style="6" customWidth="1"/>
    <col min="6" max="6" width="17.83203125" style="6" customWidth="1"/>
    <col min="7" max="7" width="4.83203125" style="6" customWidth="1"/>
    <col min="8" max="8" width="3.6640625" style="6" customWidth="1"/>
    <col min="9" max="9" width="5.5" style="6" customWidth="1"/>
    <col min="10" max="10" width="14.5" style="6" customWidth="1"/>
    <col min="11" max="11" width="4.5" style="6" customWidth="1"/>
    <col min="12" max="12" width="4.83203125" style="6" customWidth="1"/>
    <col min="13" max="13" width="3.6640625" style="6" customWidth="1"/>
    <col min="14" max="14" width="3.1640625" style="6" customWidth="1"/>
    <col min="15" max="15" width="5.6640625" style="6" customWidth="1"/>
    <col min="16" max="16" width="3.5" style="6" customWidth="1"/>
    <col min="17" max="17" width="2.1640625" style="6" customWidth="1"/>
    <col min="18" max="18" width="13.5" style="6" customWidth="1"/>
    <col min="19" max="19" width="4" style="6" customWidth="1"/>
    <col min="20" max="20" width="2" style="6" customWidth="1"/>
    <col min="21" max="21" width="12.83203125" style="6" customWidth="1"/>
    <col min="22" max="22" width="3.5" style="6" customWidth="1"/>
    <col min="23" max="16384" width="9.1640625" style="6"/>
  </cols>
  <sheetData>
    <row r="1" spans="1:22" ht="15.75" customHeight="1" x14ac:dyDescent="0.2">
      <c r="B1" s="163" t="s">
        <v>93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52"/>
      <c r="O1" s="52"/>
      <c r="P1" s="52"/>
      <c r="Q1" s="52"/>
      <c r="R1" s="52"/>
      <c r="S1" s="52"/>
      <c r="T1" s="52"/>
      <c r="U1" s="52"/>
      <c r="V1" s="52"/>
    </row>
    <row r="2" spans="1:22" ht="6.75" customHeight="1" x14ac:dyDescent="0.2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2.75" customHeight="1" x14ac:dyDescent="0.2">
      <c r="A3" s="162" t="s">
        <v>92</v>
      </c>
      <c r="B3" s="162"/>
      <c r="C3" s="162"/>
      <c r="D3" s="162" t="s">
        <v>91</v>
      </c>
      <c r="E3" s="162"/>
      <c r="F3" s="162"/>
      <c r="G3" s="164" t="s">
        <v>90</v>
      </c>
      <c r="H3" s="164"/>
      <c r="I3" s="164"/>
      <c r="J3" s="164" t="s">
        <v>89</v>
      </c>
      <c r="K3" s="164"/>
      <c r="L3" s="164"/>
      <c r="M3" s="164"/>
      <c r="N3" s="49"/>
      <c r="O3" s="49"/>
      <c r="P3" s="49"/>
      <c r="Q3" s="52"/>
      <c r="R3" s="116"/>
      <c r="S3" s="117"/>
      <c r="T3" s="117"/>
      <c r="U3" s="117"/>
      <c r="V3" s="117"/>
    </row>
    <row r="4" spans="1:22" ht="12.75" customHeight="1" x14ac:dyDescent="0.2">
      <c r="A4" s="162" t="s">
        <v>88</v>
      </c>
      <c r="B4" s="162"/>
      <c r="C4" s="162"/>
      <c r="D4" s="162"/>
      <c r="E4" s="162"/>
      <c r="F4" s="162"/>
      <c r="G4" s="49"/>
      <c r="H4" s="49"/>
      <c r="I4" s="49"/>
      <c r="J4" s="49"/>
      <c r="K4" s="50"/>
      <c r="L4" s="50"/>
      <c r="M4" s="50"/>
      <c r="N4" s="49"/>
      <c r="O4" s="49"/>
      <c r="P4" s="49"/>
      <c r="Q4" s="52"/>
      <c r="R4" s="116"/>
      <c r="S4" s="117"/>
      <c r="T4" s="117"/>
      <c r="U4" s="117"/>
      <c r="V4" s="117"/>
    </row>
    <row r="5" spans="1:22" ht="7.5" customHeight="1" thickBot="1" x14ac:dyDescent="0.25"/>
    <row r="6" spans="1:22" ht="12" customHeight="1" thickBot="1" x14ac:dyDescent="0.25">
      <c r="B6" s="21" t="s">
        <v>87</v>
      </c>
      <c r="C6" s="41"/>
      <c r="D6" s="19" t="s">
        <v>32</v>
      </c>
      <c r="F6" s="21" t="s">
        <v>86</v>
      </c>
      <c r="G6" s="20"/>
      <c r="H6" s="19" t="s">
        <v>32</v>
      </c>
      <c r="J6" s="21" t="s">
        <v>85</v>
      </c>
      <c r="K6" s="20" t="s">
        <v>48</v>
      </c>
      <c r="L6" s="20" t="s">
        <v>47</v>
      </c>
      <c r="M6" s="19" t="s">
        <v>32</v>
      </c>
      <c r="O6" s="8"/>
      <c r="P6" s="9"/>
      <c r="Q6" s="42"/>
      <c r="R6" s="8"/>
      <c r="S6" s="9"/>
      <c r="T6" s="42"/>
      <c r="U6" s="8"/>
      <c r="V6" s="9"/>
    </row>
    <row r="7" spans="1:22" ht="12" customHeight="1" x14ac:dyDescent="0.2">
      <c r="B7" s="27"/>
      <c r="C7" s="26"/>
      <c r="D7" s="25"/>
      <c r="E7" s="24"/>
      <c r="F7" s="27"/>
      <c r="G7" s="26"/>
      <c r="H7" s="25"/>
      <c r="J7" s="18"/>
      <c r="K7" s="17" t="s">
        <v>34</v>
      </c>
      <c r="L7" s="17" t="s">
        <v>34</v>
      </c>
      <c r="M7" s="14"/>
      <c r="O7" s="42"/>
      <c r="P7" s="15"/>
      <c r="Q7" s="42"/>
      <c r="R7" s="42"/>
      <c r="S7" s="15"/>
      <c r="T7" s="42"/>
      <c r="U7" s="42"/>
      <c r="V7" s="15"/>
    </row>
    <row r="8" spans="1:22" s="24" customFormat="1" ht="12" customHeight="1" x14ac:dyDescent="0.2">
      <c r="B8" s="27" t="s">
        <v>84</v>
      </c>
      <c r="C8" s="26"/>
      <c r="D8" s="25"/>
      <c r="F8" s="38" t="s">
        <v>83</v>
      </c>
      <c r="G8" s="26"/>
      <c r="H8" s="25"/>
      <c r="J8" s="27" t="s">
        <v>57</v>
      </c>
      <c r="K8" s="26"/>
      <c r="L8" s="26"/>
      <c r="M8" s="25"/>
      <c r="O8" s="62"/>
      <c r="P8" s="26"/>
      <c r="Q8" s="62"/>
      <c r="R8" s="62"/>
      <c r="S8" s="26"/>
      <c r="T8" s="62"/>
      <c r="U8" s="62"/>
      <c r="V8" s="26"/>
    </row>
    <row r="9" spans="1:22" s="24" customFormat="1" ht="12" customHeight="1" x14ac:dyDescent="0.2">
      <c r="B9" s="27"/>
      <c r="C9" s="26"/>
      <c r="D9" s="25"/>
      <c r="F9" s="27" t="s">
        <v>82</v>
      </c>
      <c r="G9" s="26"/>
      <c r="H9" s="25"/>
      <c r="J9" s="27" t="s">
        <v>81</v>
      </c>
      <c r="K9" s="26"/>
      <c r="L9" s="26">
        <v>6</v>
      </c>
      <c r="M9" s="25">
        <v>3</v>
      </c>
      <c r="O9" s="62"/>
      <c r="P9" s="26"/>
      <c r="Q9" s="62"/>
      <c r="R9" s="62"/>
      <c r="S9" s="26"/>
      <c r="T9" s="62"/>
      <c r="U9" s="62"/>
      <c r="V9" s="26"/>
    </row>
    <row r="10" spans="1:22" s="24" customFormat="1" ht="12" customHeight="1" x14ac:dyDescent="0.2">
      <c r="B10" s="27" t="s">
        <v>80</v>
      </c>
      <c r="C10" s="26"/>
      <c r="D10" s="25"/>
      <c r="F10" s="27" t="s">
        <v>79</v>
      </c>
      <c r="G10" s="26"/>
      <c r="H10" s="25"/>
      <c r="J10" s="27"/>
      <c r="K10" s="26"/>
      <c r="L10" s="26"/>
      <c r="M10" s="25"/>
      <c r="O10" s="62"/>
      <c r="P10" s="26"/>
      <c r="Q10" s="62"/>
      <c r="R10" s="62"/>
      <c r="S10" s="26"/>
      <c r="T10" s="62"/>
      <c r="U10" s="62"/>
      <c r="V10" s="26"/>
    </row>
    <row r="11" spans="1:22" s="24" customFormat="1" ht="12" customHeight="1" x14ac:dyDescent="0.2">
      <c r="B11" s="27" t="s">
        <v>78</v>
      </c>
      <c r="C11" s="26"/>
      <c r="D11" s="25"/>
      <c r="F11" s="38" t="s">
        <v>78</v>
      </c>
      <c r="G11" s="26"/>
      <c r="H11" s="25"/>
      <c r="J11" s="27"/>
      <c r="K11" s="26"/>
      <c r="L11" s="26"/>
      <c r="M11" s="25"/>
      <c r="O11" s="62"/>
      <c r="P11" s="26"/>
      <c r="Q11" s="62"/>
      <c r="R11" s="62"/>
      <c r="S11" s="26"/>
      <c r="T11" s="62"/>
      <c r="U11" s="62"/>
      <c r="V11" s="26"/>
    </row>
    <row r="12" spans="1:22" s="24" customFormat="1" ht="12" customHeight="1" x14ac:dyDescent="0.2">
      <c r="B12" s="27"/>
      <c r="C12" s="26"/>
      <c r="D12" s="25"/>
      <c r="F12" s="27" t="s">
        <v>77</v>
      </c>
      <c r="G12" s="26" t="s">
        <v>77</v>
      </c>
      <c r="H12" s="25" t="s">
        <v>77</v>
      </c>
      <c r="J12" s="27"/>
      <c r="K12" s="26"/>
      <c r="L12" s="26"/>
      <c r="M12" s="25"/>
      <c r="O12" s="62"/>
      <c r="P12" s="26"/>
      <c r="Q12" s="62"/>
      <c r="R12" s="62"/>
      <c r="S12" s="26"/>
      <c r="T12" s="62"/>
      <c r="U12" s="62"/>
      <c r="V12" s="26"/>
    </row>
    <row r="13" spans="1:22" s="24" customFormat="1" ht="12" customHeight="1" thickBot="1" x14ac:dyDescent="0.25">
      <c r="B13" s="27"/>
      <c r="C13" s="26"/>
      <c r="D13" s="25"/>
      <c r="F13" s="27"/>
      <c r="G13" s="26"/>
      <c r="H13" s="25"/>
      <c r="J13" s="27"/>
      <c r="K13" s="26"/>
      <c r="L13" s="26"/>
      <c r="M13" s="25"/>
      <c r="O13" s="62"/>
      <c r="P13" s="26"/>
      <c r="Q13" s="62"/>
      <c r="R13" s="62"/>
      <c r="S13" s="26"/>
      <c r="T13" s="62"/>
      <c r="U13" s="62"/>
      <c r="V13" s="26"/>
    </row>
    <row r="14" spans="1:22" ht="12" customHeight="1" thickBot="1" x14ac:dyDescent="0.25">
      <c r="B14" s="12" t="s">
        <v>31</v>
      </c>
      <c r="C14" s="13">
        <f>SUM(C7:C13)</f>
        <v>0</v>
      </c>
      <c r="D14" s="10">
        <v>14</v>
      </c>
      <c r="F14" s="12" t="s">
        <v>31</v>
      </c>
      <c r="G14" s="13">
        <f>SUM(G7:G13)</f>
        <v>0</v>
      </c>
      <c r="H14" s="10">
        <v>15</v>
      </c>
      <c r="J14" s="12" t="s">
        <v>31</v>
      </c>
      <c r="K14" s="13">
        <f>SUM(K8:K13)*4</f>
        <v>0</v>
      </c>
      <c r="L14" s="13">
        <f>SUM(L8:L13)*2</f>
        <v>12</v>
      </c>
      <c r="M14" s="10">
        <f>SUM(M8:M13)</f>
        <v>3</v>
      </c>
      <c r="O14" s="8"/>
      <c r="P14" s="9"/>
      <c r="Q14" s="42"/>
      <c r="R14" s="8"/>
      <c r="S14" s="9"/>
      <c r="T14" s="42"/>
      <c r="U14" s="8"/>
      <c r="V14" s="9"/>
    </row>
    <row r="15" spans="1:22" ht="12" customHeight="1" thickBot="1" x14ac:dyDescent="0.25">
      <c r="B15" s="8"/>
      <c r="C15" s="8"/>
      <c r="D15" s="9"/>
      <c r="F15" s="8"/>
      <c r="G15" s="8"/>
      <c r="H15" s="9"/>
      <c r="J15" s="8"/>
      <c r="K15" s="9"/>
      <c r="L15" s="9"/>
      <c r="M15" s="9"/>
      <c r="O15" s="8"/>
      <c r="P15" s="9"/>
      <c r="Q15" s="42"/>
      <c r="R15" s="8"/>
      <c r="S15" s="9"/>
      <c r="T15" s="42"/>
      <c r="U15" s="8"/>
      <c r="V15" s="9"/>
    </row>
    <row r="16" spans="1:22" ht="12" customHeight="1" thickBot="1" x14ac:dyDescent="0.25">
      <c r="B16" s="21" t="s">
        <v>76</v>
      </c>
      <c r="C16" s="41" t="s">
        <v>34</v>
      </c>
      <c r="D16" s="19" t="s">
        <v>32</v>
      </c>
      <c r="F16" s="21" t="s">
        <v>75</v>
      </c>
      <c r="G16" s="20" t="s">
        <v>34</v>
      </c>
      <c r="H16" s="19" t="s">
        <v>32</v>
      </c>
      <c r="J16" s="21" t="s">
        <v>74</v>
      </c>
      <c r="K16" s="20" t="s">
        <v>48</v>
      </c>
      <c r="L16" s="20" t="s">
        <v>47</v>
      </c>
      <c r="M16" s="19" t="s">
        <v>32</v>
      </c>
      <c r="O16" s="42"/>
      <c r="P16" s="42"/>
      <c r="Q16" s="42"/>
      <c r="R16" s="42"/>
      <c r="S16" s="42"/>
      <c r="T16" s="42"/>
      <c r="U16" s="42"/>
      <c r="V16" s="42"/>
    </row>
    <row r="17" spans="2:22" ht="12" customHeight="1" x14ac:dyDescent="0.2">
      <c r="B17" s="27" t="s">
        <v>73</v>
      </c>
      <c r="C17" s="26">
        <v>13</v>
      </c>
      <c r="D17" s="25">
        <v>3</v>
      </c>
      <c r="E17" s="24"/>
      <c r="F17" s="27" t="s">
        <v>72</v>
      </c>
      <c r="G17" s="26">
        <v>18</v>
      </c>
      <c r="H17" s="25">
        <v>3</v>
      </c>
      <c r="J17" s="18"/>
      <c r="K17" s="17" t="s">
        <v>34</v>
      </c>
      <c r="L17" s="17" t="s">
        <v>34</v>
      </c>
      <c r="M17" s="14"/>
      <c r="O17" s="8"/>
      <c r="P17" s="9"/>
      <c r="Q17" s="42"/>
      <c r="R17" s="8"/>
      <c r="S17" s="9"/>
      <c r="T17" s="42"/>
      <c r="U17" s="8"/>
      <c r="V17" s="9"/>
    </row>
    <row r="18" spans="2:22" s="24" customFormat="1" ht="12" customHeight="1" x14ac:dyDescent="0.2">
      <c r="B18" s="27" t="s">
        <v>71</v>
      </c>
      <c r="C18" s="26">
        <v>13</v>
      </c>
      <c r="D18" s="25">
        <v>3</v>
      </c>
      <c r="F18" s="27" t="s">
        <v>70</v>
      </c>
      <c r="G18" s="26">
        <v>13</v>
      </c>
      <c r="H18" s="25">
        <v>3</v>
      </c>
      <c r="J18" s="27" t="s">
        <v>57</v>
      </c>
      <c r="K18" s="26"/>
      <c r="L18" s="26"/>
      <c r="M18" s="25"/>
      <c r="O18" s="62"/>
      <c r="P18" s="26"/>
      <c r="Q18" s="62"/>
      <c r="R18" s="62"/>
      <c r="S18" s="26"/>
      <c r="T18" s="62"/>
      <c r="U18" s="62"/>
      <c r="V18" s="26"/>
    </row>
    <row r="19" spans="2:22" s="24" customFormat="1" ht="12" customHeight="1" x14ac:dyDescent="0.2">
      <c r="B19" s="27" t="s">
        <v>23</v>
      </c>
      <c r="C19" s="26">
        <v>3</v>
      </c>
      <c r="D19" s="25">
        <v>1</v>
      </c>
      <c r="F19" s="27" t="s">
        <v>69</v>
      </c>
      <c r="G19" s="26">
        <v>13</v>
      </c>
      <c r="H19" s="25">
        <v>4</v>
      </c>
      <c r="J19" s="27" t="s">
        <v>68</v>
      </c>
      <c r="K19" s="26"/>
      <c r="L19" s="26">
        <v>6</v>
      </c>
      <c r="M19" s="25">
        <v>3</v>
      </c>
      <c r="O19" s="62"/>
      <c r="P19" s="26"/>
      <c r="Q19" s="62"/>
      <c r="R19" s="62"/>
      <c r="S19" s="26"/>
      <c r="T19" s="62"/>
      <c r="U19" s="62"/>
      <c r="V19" s="26"/>
    </row>
    <row r="20" spans="2:22" s="24" customFormat="1" ht="12" customHeight="1" x14ac:dyDescent="0.2">
      <c r="B20" s="27" t="s">
        <v>67</v>
      </c>
      <c r="C20" s="26">
        <v>13</v>
      </c>
      <c r="D20" s="25">
        <v>4</v>
      </c>
      <c r="F20" s="27" t="s">
        <v>211</v>
      </c>
      <c r="G20" s="26">
        <v>13</v>
      </c>
      <c r="H20" s="25">
        <v>3</v>
      </c>
      <c r="J20" s="27"/>
      <c r="K20" s="26"/>
      <c r="L20" s="26"/>
      <c r="M20" s="25"/>
      <c r="O20" s="62"/>
      <c r="P20" s="26"/>
      <c r="Q20" s="62"/>
      <c r="R20" s="62"/>
      <c r="S20" s="26"/>
      <c r="T20" s="62"/>
      <c r="U20" s="62"/>
      <c r="V20" s="26"/>
    </row>
    <row r="21" spans="2:22" s="24" customFormat="1" ht="12" customHeight="1" x14ac:dyDescent="0.2">
      <c r="B21" s="27" t="s">
        <v>65</v>
      </c>
      <c r="C21" s="26">
        <v>13</v>
      </c>
      <c r="D21" s="25">
        <v>3</v>
      </c>
      <c r="F21" s="27" t="s">
        <v>212</v>
      </c>
      <c r="G21" s="26">
        <v>5</v>
      </c>
      <c r="H21" s="25">
        <v>1</v>
      </c>
      <c r="J21" s="27"/>
      <c r="K21" s="26"/>
      <c r="L21" s="26"/>
      <c r="M21" s="25"/>
      <c r="O21" s="62"/>
      <c r="P21" s="26"/>
      <c r="Q21" s="62"/>
      <c r="R21" s="62"/>
      <c r="S21" s="26"/>
      <c r="T21" s="62"/>
      <c r="U21" s="62"/>
      <c r="V21" s="26"/>
    </row>
    <row r="22" spans="2:22" s="24" customFormat="1" ht="12" customHeight="1" x14ac:dyDescent="0.2">
      <c r="B22" s="38" t="s">
        <v>64</v>
      </c>
      <c r="C22" s="26">
        <v>9</v>
      </c>
      <c r="D22" s="25">
        <v>2</v>
      </c>
      <c r="F22" s="27"/>
      <c r="G22" s="26"/>
      <c r="H22" s="25"/>
      <c r="J22" s="27"/>
      <c r="K22" s="26"/>
      <c r="L22" s="26"/>
      <c r="M22" s="25"/>
      <c r="O22" s="62"/>
      <c r="P22" s="26"/>
      <c r="Q22" s="62"/>
      <c r="R22" s="62"/>
      <c r="S22" s="26"/>
      <c r="T22" s="62"/>
      <c r="U22" s="62"/>
      <c r="V22" s="26"/>
    </row>
    <row r="23" spans="2:22" s="24" customFormat="1" ht="12" customHeight="1" thickBot="1" x14ac:dyDescent="0.25">
      <c r="B23" s="27"/>
      <c r="C23" s="26"/>
      <c r="D23" s="25"/>
      <c r="F23" s="27"/>
      <c r="G23" s="26"/>
      <c r="H23" s="25"/>
      <c r="J23" s="27"/>
      <c r="K23" s="26"/>
      <c r="L23" s="26"/>
      <c r="M23" s="25"/>
      <c r="O23" s="62"/>
      <c r="P23" s="26"/>
      <c r="Q23" s="62"/>
      <c r="R23" s="62"/>
      <c r="S23" s="26"/>
      <c r="T23" s="62"/>
      <c r="U23" s="62"/>
      <c r="V23" s="26"/>
    </row>
    <row r="24" spans="2:22" ht="12" customHeight="1" thickBot="1" x14ac:dyDescent="0.25">
      <c r="B24" s="12" t="s">
        <v>31</v>
      </c>
      <c r="C24" s="13">
        <f>SUM(C17:C23)</f>
        <v>64</v>
      </c>
      <c r="D24" s="10">
        <f>SUM(D17:D23)</f>
        <v>16</v>
      </c>
      <c r="F24" s="12" t="s">
        <v>31</v>
      </c>
      <c r="G24" s="13">
        <f>SUM(G17:G23)</f>
        <v>62</v>
      </c>
      <c r="H24" s="10">
        <f>SUM(H17:H23)</f>
        <v>14</v>
      </c>
      <c r="J24" s="12" t="s">
        <v>31</v>
      </c>
      <c r="K24" s="13">
        <f>SUM(K18:K23)*4</f>
        <v>0</v>
      </c>
      <c r="L24" s="13">
        <f>SUM(L18:L23)*2</f>
        <v>12</v>
      </c>
      <c r="M24" s="10">
        <f>SUM(M18:M23)</f>
        <v>3</v>
      </c>
      <c r="O24" s="42"/>
      <c r="P24" s="15"/>
      <c r="Q24" s="42"/>
      <c r="R24" s="42"/>
      <c r="S24" s="15"/>
      <c r="T24" s="42"/>
      <c r="U24" s="42"/>
      <c r="V24" s="15"/>
    </row>
    <row r="25" spans="2:22" ht="12" customHeight="1" thickBot="1" x14ac:dyDescent="0.25">
      <c r="B25" s="8"/>
      <c r="C25" s="8"/>
      <c r="D25" s="9"/>
      <c r="E25" s="42"/>
      <c r="F25" s="8"/>
      <c r="G25" s="8"/>
      <c r="H25" s="9"/>
      <c r="I25" s="42"/>
      <c r="J25" s="8"/>
      <c r="K25" s="9"/>
      <c r="L25" s="9"/>
      <c r="M25" s="9"/>
      <c r="N25" s="42"/>
      <c r="O25" s="42"/>
      <c r="P25" s="15"/>
      <c r="Q25" s="42"/>
      <c r="R25" s="42"/>
      <c r="S25" s="15"/>
      <c r="T25" s="42"/>
      <c r="U25" s="42"/>
      <c r="V25" s="15"/>
    </row>
    <row r="26" spans="2:22" ht="12" customHeight="1" thickBot="1" x14ac:dyDescent="0.25">
      <c r="B26" s="21" t="s">
        <v>63</v>
      </c>
      <c r="C26" s="41" t="s">
        <v>34</v>
      </c>
      <c r="D26" s="19" t="s">
        <v>32</v>
      </c>
      <c r="F26" s="21" t="s">
        <v>62</v>
      </c>
      <c r="G26" s="20" t="s">
        <v>34</v>
      </c>
      <c r="H26" s="19" t="s">
        <v>32</v>
      </c>
      <c r="J26" s="21" t="s">
        <v>61</v>
      </c>
      <c r="K26" s="20" t="s">
        <v>48</v>
      </c>
      <c r="L26" s="20" t="s">
        <v>60</v>
      </c>
      <c r="M26" s="19" t="s">
        <v>32</v>
      </c>
      <c r="O26" s="8"/>
      <c r="P26" s="9"/>
      <c r="Q26" s="42"/>
      <c r="R26" s="8"/>
      <c r="S26" s="9"/>
      <c r="T26" s="42"/>
      <c r="U26" s="8"/>
      <c r="V26" s="9"/>
    </row>
    <row r="27" spans="2:22" ht="12" customHeight="1" x14ac:dyDescent="0.2">
      <c r="B27" s="27" t="s">
        <v>218</v>
      </c>
      <c r="C27" s="26">
        <v>13</v>
      </c>
      <c r="D27" s="25">
        <v>3</v>
      </c>
      <c r="E27" s="24"/>
      <c r="F27" s="27" t="s">
        <v>213</v>
      </c>
      <c r="G27" s="26">
        <v>15</v>
      </c>
      <c r="H27" s="25">
        <v>3</v>
      </c>
      <c r="J27" s="18"/>
      <c r="K27" s="17" t="s">
        <v>34</v>
      </c>
      <c r="L27" s="17" t="s">
        <v>34</v>
      </c>
      <c r="M27" s="14"/>
      <c r="O27" s="42"/>
      <c r="P27" s="42"/>
      <c r="Q27" s="42"/>
      <c r="R27" s="42"/>
      <c r="S27" s="42"/>
      <c r="T27" s="42"/>
      <c r="U27" s="42"/>
      <c r="V27" s="42"/>
    </row>
    <row r="28" spans="2:22" s="24" customFormat="1" ht="12" customHeight="1" x14ac:dyDescent="0.2">
      <c r="B28" s="38" t="s">
        <v>59</v>
      </c>
      <c r="C28" s="26">
        <v>15</v>
      </c>
      <c r="D28" s="25">
        <v>3</v>
      </c>
      <c r="F28" s="37" t="s">
        <v>214</v>
      </c>
      <c r="G28" s="26">
        <v>3</v>
      </c>
      <c r="H28" s="25">
        <v>1</v>
      </c>
      <c r="J28" s="27" t="s">
        <v>57</v>
      </c>
      <c r="K28" s="26"/>
      <c r="L28" s="26"/>
      <c r="M28" s="25"/>
      <c r="O28" s="30"/>
      <c r="P28" s="53"/>
      <c r="Q28" s="62"/>
      <c r="R28" s="30"/>
      <c r="S28" s="53"/>
      <c r="T28" s="62"/>
      <c r="U28" s="30"/>
      <c r="V28" s="53"/>
    </row>
    <row r="29" spans="2:22" s="24" customFormat="1" ht="12" customHeight="1" x14ac:dyDescent="0.2">
      <c r="B29" s="27" t="s">
        <v>56</v>
      </c>
      <c r="C29" s="26">
        <v>13</v>
      </c>
      <c r="D29" s="25">
        <v>3</v>
      </c>
      <c r="F29" s="148" t="s">
        <v>58</v>
      </c>
      <c r="G29" s="26">
        <v>15</v>
      </c>
      <c r="H29" s="25">
        <v>3</v>
      </c>
      <c r="J29" s="27" t="s">
        <v>54</v>
      </c>
      <c r="K29" s="26"/>
      <c r="L29" s="26">
        <v>6</v>
      </c>
      <c r="M29" s="25">
        <v>3</v>
      </c>
      <c r="O29" s="62"/>
      <c r="P29" s="26"/>
      <c r="Q29" s="62"/>
      <c r="R29" s="62"/>
      <c r="S29" s="26"/>
      <c r="T29" s="62"/>
      <c r="U29" s="62"/>
      <c r="V29" s="26"/>
    </row>
    <row r="30" spans="2:22" s="24" customFormat="1" ht="12" customHeight="1" x14ac:dyDescent="0.2">
      <c r="B30" s="27" t="s">
        <v>53</v>
      </c>
      <c r="C30" s="26">
        <v>13</v>
      </c>
      <c r="D30" s="25">
        <v>3</v>
      </c>
      <c r="F30" s="27" t="s">
        <v>55</v>
      </c>
      <c r="G30" s="26">
        <v>15</v>
      </c>
      <c r="H30" s="25">
        <v>3</v>
      </c>
      <c r="J30" s="27"/>
      <c r="K30" s="26"/>
      <c r="L30" s="26"/>
      <c r="M30" s="25"/>
      <c r="O30" s="62"/>
      <c r="P30" s="26"/>
      <c r="Q30" s="62"/>
      <c r="R30" s="62"/>
      <c r="S30" s="26"/>
      <c r="T30" s="62"/>
      <c r="U30" s="62"/>
      <c r="V30" s="26"/>
    </row>
    <row r="31" spans="2:22" s="24" customFormat="1" ht="12" customHeight="1" x14ac:dyDescent="0.2">
      <c r="B31" s="27" t="s">
        <v>221</v>
      </c>
      <c r="C31" s="26">
        <v>6</v>
      </c>
      <c r="D31" s="25">
        <v>3</v>
      </c>
      <c r="F31" s="27" t="s">
        <v>52</v>
      </c>
      <c r="G31" s="26">
        <v>13</v>
      </c>
      <c r="H31" s="25">
        <v>3</v>
      </c>
      <c r="J31" s="27"/>
      <c r="K31" s="26"/>
      <c r="L31" s="26"/>
      <c r="M31" s="25"/>
      <c r="O31" s="62"/>
      <c r="P31" s="26"/>
      <c r="Q31" s="62"/>
      <c r="R31" s="62"/>
      <c r="S31" s="26"/>
      <c r="T31" s="62"/>
      <c r="U31" s="62"/>
      <c r="V31" s="26"/>
    </row>
    <row r="32" spans="2:22" s="24" customFormat="1" ht="12" customHeight="1" x14ac:dyDescent="0.2">
      <c r="B32" s="27"/>
      <c r="C32" s="26"/>
      <c r="D32" s="25"/>
      <c r="F32" s="27" t="s">
        <v>220</v>
      </c>
      <c r="G32" s="26">
        <v>5</v>
      </c>
      <c r="H32" s="25">
        <v>1</v>
      </c>
      <c r="J32" s="27"/>
      <c r="K32" s="26"/>
      <c r="L32" s="26"/>
      <c r="M32" s="25"/>
      <c r="O32" s="62"/>
      <c r="P32" s="26"/>
      <c r="Q32" s="62"/>
      <c r="R32" s="62"/>
      <c r="S32" s="26"/>
      <c r="T32" s="62"/>
      <c r="U32" s="62"/>
      <c r="V32" s="26"/>
    </row>
    <row r="33" spans="2:22" s="24" customFormat="1" ht="12" customHeight="1" thickBot="1" x14ac:dyDescent="0.25">
      <c r="B33" s="27"/>
      <c r="C33" s="26"/>
      <c r="D33" s="25"/>
      <c r="F33" s="27"/>
      <c r="G33" s="26"/>
      <c r="H33" s="25"/>
      <c r="J33" s="27"/>
      <c r="K33" s="26"/>
      <c r="L33" s="26"/>
      <c r="M33" s="25"/>
      <c r="O33" s="62"/>
      <c r="P33" s="26"/>
      <c r="Q33" s="62"/>
      <c r="R33" s="62"/>
      <c r="S33" s="26"/>
      <c r="T33" s="62"/>
      <c r="U33" s="62"/>
      <c r="V33" s="26"/>
    </row>
    <row r="34" spans="2:22" ht="12" customHeight="1" thickBot="1" x14ac:dyDescent="0.25">
      <c r="B34" s="12" t="s">
        <v>31</v>
      </c>
      <c r="C34" s="13">
        <f>SUM(C27:C33)</f>
        <v>60</v>
      </c>
      <c r="D34" s="10">
        <f>SUM(D27:D33)</f>
        <v>15</v>
      </c>
      <c r="F34" s="12" t="s">
        <v>31</v>
      </c>
      <c r="G34" s="13">
        <f>+SUM(G27:G33)</f>
        <v>66</v>
      </c>
      <c r="H34" s="10">
        <f>SUM(H27:H33)</f>
        <v>14</v>
      </c>
      <c r="J34" s="12" t="s">
        <v>31</v>
      </c>
      <c r="K34" s="13">
        <f>SUM(K28:K33)*4</f>
        <v>0</v>
      </c>
      <c r="L34" s="13">
        <f>SUM(L28:L33)*2</f>
        <v>12</v>
      </c>
      <c r="M34" s="10">
        <f>SUM(M28:M33)</f>
        <v>3</v>
      </c>
      <c r="O34" s="42"/>
      <c r="P34" s="15"/>
      <c r="Q34" s="42"/>
      <c r="R34" s="42"/>
      <c r="S34" s="15"/>
      <c r="T34" s="42"/>
      <c r="U34" s="42"/>
      <c r="V34" s="15"/>
    </row>
    <row r="35" spans="2:22" ht="12" customHeight="1" thickBot="1" x14ac:dyDescent="0.25">
      <c r="B35" s="8"/>
      <c r="C35" s="8"/>
      <c r="D35" s="9"/>
      <c r="F35" s="8"/>
      <c r="G35" s="8"/>
      <c r="H35" s="9"/>
      <c r="J35" s="8"/>
      <c r="K35" s="9"/>
      <c r="L35" s="9"/>
      <c r="M35" s="9"/>
      <c r="O35" s="42"/>
      <c r="P35" s="15"/>
      <c r="Q35" s="42"/>
      <c r="R35" s="42"/>
      <c r="S35" s="15"/>
      <c r="T35" s="42"/>
      <c r="U35" s="42"/>
      <c r="V35" s="15"/>
    </row>
    <row r="36" spans="2:22" ht="12" customHeight="1" thickBot="1" x14ac:dyDescent="0.25">
      <c r="B36" s="21" t="s">
        <v>51</v>
      </c>
      <c r="C36" s="20" t="s">
        <v>34</v>
      </c>
      <c r="D36" s="19" t="s">
        <v>32</v>
      </c>
      <c r="F36" s="21" t="s">
        <v>50</v>
      </c>
      <c r="G36" s="20" t="s">
        <v>34</v>
      </c>
      <c r="H36" s="19" t="s">
        <v>32</v>
      </c>
      <c r="J36" s="21" t="s">
        <v>49</v>
      </c>
      <c r="K36" s="20" t="s">
        <v>48</v>
      </c>
      <c r="L36" s="20" t="s">
        <v>47</v>
      </c>
      <c r="M36" s="19" t="s">
        <v>32</v>
      </c>
      <c r="O36" s="42"/>
      <c r="P36" s="15"/>
      <c r="Q36" s="8"/>
      <c r="R36" s="42"/>
      <c r="S36" s="15"/>
      <c r="T36" s="42"/>
      <c r="U36" s="42"/>
      <c r="V36" s="15"/>
    </row>
    <row r="37" spans="2:22" ht="12" customHeight="1" x14ac:dyDescent="0.2">
      <c r="B37" s="27" t="s">
        <v>46</v>
      </c>
      <c r="C37" s="26">
        <v>18</v>
      </c>
      <c r="D37" s="25">
        <v>4</v>
      </c>
      <c r="E37" s="24"/>
      <c r="F37" s="27" t="s">
        <v>45</v>
      </c>
      <c r="G37" s="26">
        <v>18</v>
      </c>
      <c r="H37" s="25">
        <v>3</v>
      </c>
      <c r="J37" s="18"/>
      <c r="K37" s="17" t="s">
        <v>34</v>
      </c>
      <c r="L37" s="17" t="s">
        <v>34</v>
      </c>
      <c r="M37" s="14"/>
      <c r="O37" s="42"/>
      <c r="P37" s="15"/>
      <c r="Q37" s="8"/>
      <c r="R37" s="42"/>
      <c r="S37" s="15"/>
      <c r="T37" s="42"/>
      <c r="U37" s="42"/>
      <c r="V37" s="15"/>
    </row>
    <row r="38" spans="2:22" s="24" customFormat="1" ht="12" customHeight="1" x14ac:dyDescent="0.2">
      <c r="B38" s="27" t="s">
        <v>44</v>
      </c>
      <c r="C38" s="26">
        <v>13</v>
      </c>
      <c r="D38" s="25">
        <v>3</v>
      </c>
      <c r="F38" s="27" t="s">
        <v>43</v>
      </c>
      <c r="G38" s="26">
        <v>13</v>
      </c>
      <c r="H38" s="25">
        <v>3</v>
      </c>
      <c r="J38" s="27"/>
      <c r="K38" s="26"/>
      <c r="L38" s="26"/>
      <c r="M38" s="25"/>
      <c r="O38" s="62"/>
      <c r="P38" s="26"/>
      <c r="Q38" s="30"/>
      <c r="R38" s="62"/>
      <c r="S38" s="26"/>
      <c r="T38" s="62"/>
      <c r="U38" s="62"/>
      <c r="V38" s="26"/>
    </row>
    <row r="39" spans="2:22" s="24" customFormat="1" ht="12" customHeight="1" x14ac:dyDescent="0.2">
      <c r="B39" s="27" t="s">
        <v>42</v>
      </c>
      <c r="C39" s="26">
        <v>15</v>
      </c>
      <c r="D39" s="25">
        <v>3</v>
      </c>
      <c r="F39" s="27" t="s">
        <v>41</v>
      </c>
      <c r="G39" s="26">
        <v>15</v>
      </c>
      <c r="H39" s="25">
        <v>3</v>
      </c>
      <c r="J39" s="27"/>
      <c r="K39" s="26"/>
      <c r="L39" s="26"/>
      <c r="M39" s="25"/>
      <c r="O39" s="30"/>
      <c r="P39" s="53"/>
      <c r="Q39" s="62"/>
      <c r="R39" s="30"/>
      <c r="S39" s="53"/>
      <c r="T39" s="62"/>
      <c r="U39" s="30"/>
      <c r="V39" s="53"/>
    </row>
    <row r="40" spans="2:22" s="24" customFormat="1" ht="12" customHeight="1" x14ac:dyDescent="0.2">
      <c r="B40" s="27" t="s">
        <v>40</v>
      </c>
      <c r="C40" s="26">
        <v>13</v>
      </c>
      <c r="D40" s="25">
        <v>3</v>
      </c>
      <c r="F40" s="27" t="s">
        <v>39</v>
      </c>
      <c r="G40" s="26">
        <v>6</v>
      </c>
      <c r="H40" s="25">
        <v>3</v>
      </c>
      <c r="J40" s="27"/>
      <c r="K40" s="26"/>
      <c r="L40" s="26"/>
      <c r="M40" s="25"/>
      <c r="N40" s="30"/>
      <c r="O40" s="30"/>
      <c r="P40" s="165"/>
      <c r="Q40" s="165"/>
      <c r="R40" s="118"/>
      <c r="S40" s="166"/>
      <c r="T40" s="166"/>
      <c r="U40" s="62"/>
      <c r="V40" s="62"/>
    </row>
    <row r="41" spans="2:22" s="24" customFormat="1" ht="12" customHeight="1" x14ac:dyDescent="0.2">
      <c r="B41" s="27" t="s">
        <v>38</v>
      </c>
      <c r="C41" s="26">
        <v>6</v>
      </c>
      <c r="D41" s="25">
        <v>3</v>
      </c>
      <c r="F41" s="27" t="s">
        <v>37</v>
      </c>
      <c r="G41" s="26">
        <v>6</v>
      </c>
      <c r="H41" s="25">
        <v>3</v>
      </c>
      <c r="J41" s="27"/>
      <c r="K41" s="26"/>
      <c r="L41" s="26"/>
      <c r="M41" s="25"/>
      <c r="O41" s="62"/>
      <c r="P41" s="62"/>
      <c r="Q41" s="62"/>
      <c r="R41" s="62"/>
      <c r="S41" s="62"/>
      <c r="T41" s="62"/>
      <c r="U41" s="62"/>
      <c r="V41" s="62"/>
    </row>
    <row r="42" spans="2:22" s="24" customFormat="1" ht="12" customHeight="1" x14ac:dyDescent="0.2">
      <c r="B42" s="27"/>
      <c r="C42" s="26"/>
      <c r="D42" s="25"/>
      <c r="F42" s="27"/>
      <c r="G42" s="26"/>
      <c r="H42" s="25"/>
      <c r="J42" s="27"/>
      <c r="K42" s="26"/>
      <c r="L42" s="26"/>
      <c r="M42" s="25"/>
    </row>
    <row r="43" spans="2:22" s="24" customFormat="1" ht="12" customHeight="1" thickBot="1" x14ac:dyDescent="0.25">
      <c r="B43" s="27"/>
      <c r="C43" s="26"/>
      <c r="D43" s="25"/>
      <c r="F43" s="27"/>
      <c r="G43" s="26"/>
      <c r="H43" s="25"/>
      <c r="J43" s="27"/>
      <c r="K43" s="26"/>
      <c r="L43" s="26"/>
      <c r="M43" s="25"/>
    </row>
    <row r="44" spans="2:22" ht="12" customHeight="1" thickBot="1" x14ac:dyDescent="0.25">
      <c r="B44" s="12" t="s">
        <v>31</v>
      </c>
      <c r="C44" s="13">
        <f>SUM(C37:C43)</f>
        <v>65</v>
      </c>
      <c r="D44" s="10">
        <f>SUM(D37:D43)</f>
        <v>16</v>
      </c>
      <c r="F44" s="12" t="s">
        <v>31</v>
      </c>
      <c r="G44" s="13">
        <f>SUM(G37:G43)</f>
        <v>58</v>
      </c>
      <c r="H44" s="10">
        <f>SUM(H37:H43)</f>
        <v>15</v>
      </c>
      <c r="J44" s="12" t="s">
        <v>31</v>
      </c>
      <c r="K44" s="13">
        <f>SUM(K38:K43)*4</f>
        <v>0</v>
      </c>
      <c r="L44" s="13">
        <f>SUM(L38:L43)*2</f>
        <v>0</v>
      </c>
      <c r="M44" s="10">
        <f>SUM(M38:M43)</f>
        <v>0</v>
      </c>
    </row>
    <row r="45" spans="2:22" ht="12" customHeight="1" thickBot="1" x14ac:dyDescent="0.25">
      <c r="K45" s="22"/>
      <c r="L45" s="22"/>
    </row>
    <row r="46" spans="2:22" ht="12" customHeight="1" thickBot="1" x14ac:dyDescent="0.25">
      <c r="B46" s="21" t="s">
        <v>36</v>
      </c>
      <c r="C46" s="20" t="s">
        <v>34</v>
      </c>
      <c r="D46" s="19" t="s">
        <v>32</v>
      </c>
      <c r="F46" s="21" t="s">
        <v>35</v>
      </c>
      <c r="G46" s="20" t="s">
        <v>34</v>
      </c>
      <c r="H46" s="19" t="s">
        <v>32</v>
      </c>
      <c r="J46" s="21" t="s">
        <v>33</v>
      </c>
      <c r="K46" s="20"/>
      <c r="L46" s="20"/>
      <c r="M46" s="19" t="s">
        <v>32</v>
      </c>
    </row>
    <row r="47" spans="2:22" ht="12" customHeight="1" x14ac:dyDescent="0.2">
      <c r="B47" s="16"/>
      <c r="C47" s="15"/>
      <c r="D47" s="14"/>
      <c r="F47" s="16"/>
      <c r="G47" s="15"/>
      <c r="H47" s="14"/>
      <c r="J47" s="18"/>
      <c r="K47" s="17"/>
      <c r="L47" s="17"/>
      <c r="M47" s="14"/>
    </row>
    <row r="48" spans="2:22" ht="12" customHeight="1" x14ac:dyDescent="0.2">
      <c r="B48" s="16"/>
      <c r="C48" s="15"/>
      <c r="D48" s="14"/>
      <c r="F48" s="16"/>
      <c r="G48" s="15"/>
      <c r="H48" s="14"/>
      <c r="J48" s="16"/>
      <c r="K48" s="15"/>
      <c r="L48" s="15"/>
      <c r="M48" s="14"/>
    </row>
    <row r="49" spans="1:14" ht="12" customHeight="1" x14ac:dyDescent="0.2">
      <c r="B49" s="16"/>
      <c r="C49" s="15"/>
      <c r="D49" s="14"/>
      <c r="F49" s="16"/>
      <c r="G49" s="15"/>
      <c r="H49" s="14"/>
      <c r="J49" s="16"/>
      <c r="K49" s="15"/>
      <c r="L49" s="15"/>
      <c r="M49" s="14"/>
    </row>
    <row r="50" spans="1:14" ht="12" customHeight="1" x14ac:dyDescent="0.2">
      <c r="B50" s="16"/>
      <c r="C50" s="15"/>
      <c r="D50" s="14"/>
      <c r="F50" s="16"/>
      <c r="G50" s="15"/>
      <c r="H50" s="14"/>
      <c r="J50" s="16"/>
      <c r="K50" s="15"/>
      <c r="L50" s="15"/>
      <c r="M50" s="14"/>
    </row>
    <row r="51" spans="1:14" ht="12" customHeight="1" x14ac:dyDescent="0.2">
      <c r="B51" s="16"/>
      <c r="C51" s="15"/>
      <c r="D51" s="14"/>
      <c r="F51" s="16"/>
      <c r="G51" s="15"/>
      <c r="H51" s="14"/>
      <c r="J51" s="16"/>
      <c r="K51" s="15"/>
      <c r="L51" s="15"/>
      <c r="M51" s="14"/>
    </row>
    <row r="52" spans="1:14" ht="12" customHeight="1" x14ac:dyDescent="0.2">
      <c r="B52" s="16"/>
      <c r="C52" s="15"/>
      <c r="D52" s="14"/>
      <c r="F52" s="16"/>
      <c r="G52" s="15"/>
      <c r="H52" s="14"/>
      <c r="J52" s="16"/>
      <c r="K52" s="15"/>
      <c r="L52" s="15"/>
      <c r="M52" s="14"/>
    </row>
    <row r="53" spans="1:14" ht="12" customHeight="1" thickBot="1" x14ac:dyDescent="0.25">
      <c r="B53" s="16"/>
      <c r="C53" s="15"/>
      <c r="D53" s="14"/>
      <c r="F53" s="16"/>
      <c r="G53" s="15"/>
      <c r="H53" s="14"/>
      <c r="J53" s="16"/>
      <c r="K53" s="15"/>
      <c r="L53" s="15"/>
      <c r="M53" s="14"/>
    </row>
    <row r="54" spans="1:14" ht="12" customHeight="1" thickBot="1" x14ac:dyDescent="0.25">
      <c r="B54" s="12" t="s">
        <v>31</v>
      </c>
      <c r="C54" s="13">
        <f>SUM(C47:C53)</f>
        <v>0</v>
      </c>
      <c r="D54" s="10">
        <f>SUM(D47:D53)</f>
        <v>0</v>
      </c>
      <c r="F54" s="12" t="s">
        <v>31</v>
      </c>
      <c r="G54" s="13">
        <f>SUM(G47:G53)</f>
        <v>0</v>
      </c>
      <c r="H54" s="10">
        <f>SUM(H47:H53)</f>
        <v>0</v>
      </c>
      <c r="J54" s="12" t="s">
        <v>31</v>
      </c>
      <c r="K54" s="13">
        <f>SUM(K48:K53)*4</f>
        <v>0</v>
      </c>
      <c r="L54" s="13">
        <f>SUM(L48:L53)*2</f>
        <v>0</v>
      </c>
      <c r="M54" s="10">
        <f>SUM(M48:M53)</f>
        <v>0</v>
      </c>
    </row>
    <row r="55" spans="1:14" ht="12" customHeight="1" thickBot="1" x14ac:dyDescent="0.25"/>
    <row r="56" spans="1:14" ht="16" thickBot="1" x14ac:dyDescent="0.25">
      <c r="B56" s="12" t="s">
        <v>30</v>
      </c>
      <c r="C56" s="11"/>
      <c r="D56" s="10">
        <f>SUM(D14+H14+M14+D24+H24+M24+D34+H34+M34+D44+H44+M44+D54+H54+M54)</f>
        <v>128</v>
      </c>
      <c r="E56" s="9"/>
      <c r="I56" s="8"/>
      <c r="J56" s="167" t="s">
        <v>29</v>
      </c>
      <c r="K56" s="168"/>
      <c r="L56" s="168"/>
      <c r="M56" s="169"/>
      <c r="N56" s="7"/>
    </row>
    <row r="58" spans="1:14" x14ac:dyDescent="0.2">
      <c r="A58" s="170" t="s">
        <v>28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</row>
    <row r="59" spans="1:14" x14ac:dyDescent="0.2">
      <c r="A59" s="170" t="s">
        <v>27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</row>
  </sheetData>
  <mergeCells count="11">
    <mergeCell ref="P40:Q40"/>
    <mergeCell ref="S40:T40"/>
    <mergeCell ref="J56:M56"/>
    <mergeCell ref="A58:M58"/>
    <mergeCell ref="A59:M59"/>
    <mergeCell ref="A4:F4"/>
    <mergeCell ref="B1:M1"/>
    <mergeCell ref="A3:C3"/>
    <mergeCell ref="D3:F3"/>
    <mergeCell ref="G3:I3"/>
    <mergeCell ref="J3:M3"/>
  </mergeCells>
  <pageMargins left="0.25" right="0.25" top="0.75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I39"/>
  <sheetViews>
    <sheetView workbookViewId="0">
      <selection activeCell="F32" sqref="F32"/>
    </sheetView>
  </sheetViews>
  <sheetFormatPr baseColWidth="10" defaultColWidth="8.83203125" defaultRowHeight="15" x14ac:dyDescent="0.2"/>
  <cols>
    <col min="1" max="1" width="2" customWidth="1"/>
    <col min="2" max="2" width="20" customWidth="1"/>
    <col min="3" max="3" width="5.33203125" customWidth="1"/>
    <col min="4" max="4" width="3.6640625" bestFit="1" customWidth="1"/>
    <col min="5" max="5" width="0.83203125" customWidth="1"/>
    <col min="6" max="6" width="19.1640625" customWidth="1"/>
    <col min="7" max="7" width="4.83203125" customWidth="1"/>
    <col min="8" max="8" width="3.6640625" bestFit="1" customWidth="1"/>
    <col min="9" max="9" width="0.6640625" customWidth="1"/>
    <col min="10" max="10" width="15.33203125" bestFit="1" customWidth="1"/>
    <col min="11" max="11" width="3.6640625" customWidth="1"/>
    <col min="12" max="12" width="2.33203125" customWidth="1"/>
    <col min="13" max="13" width="3.33203125" customWidth="1"/>
    <col min="14" max="14" width="14.33203125" customWidth="1"/>
    <col min="15" max="15" width="5.5" customWidth="1"/>
    <col min="16" max="16" width="3.6640625" bestFit="1" customWidth="1"/>
    <col min="17" max="17" width="0.83203125" customWidth="1"/>
    <col min="18" max="18" width="0.5" customWidth="1"/>
    <col min="19" max="19" width="15" customWidth="1"/>
    <col min="20" max="20" width="3.6640625" bestFit="1" customWidth="1"/>
    <col min="21" max="21" width="0.6640625" customWidth="1"/>
    <col min="22" max="22" width="3.5" customWidth="1"/>
    <col min="23" max="23" width="11.83203125" customWidth="1"/>
    <col min="24" max="24" width="5.5" customWidth="1"/>
    <col min="25" max="25" width="3.6640625" customWidth="1"/>
    <col min="26" max="26" width="5" customWidth="1"/>
    <col min="27" max="28" width="3.5" customWidth="1"/>
    <col min="29" max="29" width="20.5" bestFit="1" customWidth="1"/>
    <col min="30" max="30" width="3" bestFit="1" customWidth="1"/>
    <col min="31" max="31" width="2" bestFit="1" customWidth="1"/>
    <col min="33" max="33" width="16" bestFit="1" customWidth="1"/>
    <col min="34" max="34" width="3" bestFit="1" customWidth="1"/>
    <col min="35" max="35" width="2" bestFit="1" customWidth="1"/>
  </cols>
  <sheetData>
    <row r="1" spans="2:32" ht="19" x14ac:dyDescent="0.2">
      <c r="B1" s="197" t="s">
        <v>131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6"/>
    </row>
    <row r="2" spans="2:32" ht="19" x14ac:dyDescent="0.2">
      <c r="B2" s="197" t="s">
        <v>130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52"/>
      <c r="AA2" s="45"/>
      <c r="AB2" s="45"/>
      <c r="AC2" s="23"/>
      <c r="AD2" s="23"/>
      <c r="AE2" s="23"/>
      <c r="AF2" s="23"/>
    </row>
    <row r="3" spans="2:32" s="23" customFormat="1" x14ac:dyDescent="0.2">
      <c r="B3" s="194" t="s">
        <v>129</v>
      </c>
      <c r="C3" s="194"/>
      <c r="D3" s="194"/>
      <c r="E3" s="194"/>
      <c r="F3" s="194"/>
      <c r="G3" s="198" t="s">
        <v>100</v>
      </c>
      <c r="H3" s="198"/>
      <c r="I3" s="198"/>
      <c r="J3" s="198"/>
      <c r="K3" s="198"/>
      <c r="L3" s="76"/>
      <c r="M3" s="198" t="s">
        <v>99</v>
      </c>
      <c r="N3" s="199"/>
      <c r="O3" s="199"/>
      <c r="P3" s="199"/>
      <c r="Q3" s="120"/>
      <c r="R3" s="198" t="s">
        <v>98</v>
      </c>
      <c r="S3" s="199"/>
      <c r="T3" s="199"/>
      <c r="U3" s="76"/>
      <c r="V3" s="198"/>
      <c r="W3" s="198"/>
      <c r="X3" s="198"/>
      <c r="Y3" s="198"/>
      <c r="Z3" s="75"/>
      <c r="AA3" s="73"/>
      <c r="AB3" s="73"/>
    </row>
    <row r="4" spans="2:32" s="23" customFormat="1" x14ac:dyDescent="0.2">
      <c r="B4" s="194" t="s">
        <v>128</v>
      </c>
      <c r="C4" s="194"/>
      <c r="D4" s="194"/>
      <c r="E4" s="194"/>
      <c r="F4" s="194"/>
      <c r="G4" s="194"/>
      <c r="H4" s="194"/>
      <c r="I4" s="76"/>
      <c r="J4" s="76"/>
      <c r="K4" s="76"/>
      <c r="L4" s="76"/>
      <c r="M4" s="76"/>
      <c r="N4" s="120"/>
      <c r="O4" s="120"/>
      <c r="P4" s="120"/>
      <c r="Q4" s="120"/>
      <c r="R4" s="76"/>
      <c r="S4" s="120"/>
      <c r="T4" s="120"/>
      <c r="U4" s="76"/>
      <c r="V4" s="76"/>
      <c r="W4" s="76"/>
      <c r="X4" s="76"/>
      <c r="Y4" s="76"/>
      <c r="Z4" s="75"/>
      <c r="AA4" s="73"/>
      <c r="AB4" s="73"/>
    </row>
    <row r="5" spans="2:32" s="23" customFormat="1" ht="16" thickBot="1" x14ac:dyDescent="0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195"/>
      <c r="N5" s="195"/>
      <c r="O5" s="24"/>
      <c r="P5" s="24"/>
      <c r="Q5" s="24"/>
      <c r="R5" s="195"/>
      <c r="S5" s="195"/>
      <c r="T5" s="24"/>
      <c r="U5" s="24"/>
      <c r="V5" s="196"/>
      <c r="W5" s="196"/>
      <c r="X5" s="24"/>
      <c r="Y5" s="24"/>
      <c r="Z5" s="24"/>
    </row>
    <row r="6" spans="2:32" s="65" customFormat="1" ht="13" thickBot="1" x14ac:dyDescent="0.2">
      <c r="B6" s="21" t="s">
        <v>127</v>
      </c>
      <c r="C6" s="41" t="s">
        <v>34</v>
      </c>
      <c r="D6" s="19" t="s">
        <v>32</v>
      </c>
      <c r="E6" s="121"/>
      <c r="F6" s="122" t="s">
        <v>86</v>
      </c>
      <c r="G6" s="41" t="s">
        <v>34</v>
      </c>
      <c r="H6" s="19" t="s">
        <v>32</v>
      </c>
      <c r="I6" s="121"/>
      <c r="J6" s="122" t="s">
        <v>85</v>
      </c>
      <c r="K6" s="19" t="s">
        <v>32</v>
      </c>
      <c r="L6" s="121"/>
      <c r="M6" s="188" t="s">
        <v>126</v>
      </c>
      <c r="N6" s="189"/>
      <c r="O6" s="20" t="s">
        <v>34</v>
      </c>
      <c r="P6" s="19" t="s">
        <v>32</v>
      </c>
      <c r="Q6" s="121"/>
      <c r="R6" s="188" t="s">
        <v>75</v>
      </c>
      <c r="S6" s="189"/>
      <c r="T6" s="19" t="s">
        <v>32</v>
      </c>
      <c r="U6" s="121"/>
      <c r="V6" s="188" t="s">
        <v>125</v>
      </c>
      <c r="W6" s="189"/>
      <c r="X6" s="20" t="s">
        <v>117</v>
      </c>
      <c r="Y6" s="19" t="s">
        <v>32</v>
      </c>
      <c r="Z6" s="69"/>
    </row>
    <row r="7" spans="2:32" s="23" customFormat="1" x14ac:dyDescent="0.2">
      <c r="B7" s="27" t="s">
        <v>84</v>
      </c>
      <c r="C7" s="26"/>
      <c r="D7" s="25"/>
      <c r="E7" s="124"/>
      <c r="F7" s="38" t="s">
        <v>83</v>
      </c>
      <c r="G7" s="26"/>
      <c r="H7" s="25"/>
      <c r="I7" s="124"/>
      <c r="J7" s="125" t="s">
        <v>124</v>
      </c>
      <c r="K7" s="98">
        <v>0</v>
      </c>
      <c r="L7" s="124"/>
      <c r="M7" s="183" t="s">
        <v>73</v>
      </c>
      <c r="N7" s="184"/>
      <c r="O7" s="115">
        <v>13</v>
      </c>
      <c r="P7" s="98">
        <v>3</v>
      </c>
      <c r="Q7" s="124"/>
      <c r="R7" s="192" t="s">
        <v>123</v>
      </c>
      <c r="S7" s="193"/>
      <c r="T7" s="98">
        <v>0</v>
      </c>
      <c r="U7" s="124"/>
      <c r="V7" s="183" t="s">
        <v>70</v>
      </c>
      <c r="W7" s="184"/>
      <c r="X7" s="115">
        <v>13</v>
      </c>
      <c r="Y7" s="98">
        <v>3</v>
      </c>
      <c r="Z7" s="24"/>
    </row>
    <row r="8" spans="2:32" s="23" customFormat="1" x14ac:dyDescent="0.2">
      <c r="B8" s="27"/>
      <c r="C8" s="26"/>
      <c r="D8" s="25"/>
      <c r="E8" s="124"/>
      <c r="F8" s="27" t="s">
        <v>82</v>
      </c>
      <c r="G8" s="26"/>
      <c r="H8" s="25"/>
      <c r="I8" s="124"/>
      <c r="J8" s="38"/>
      <c r="K8" s="98"/>
      <c r="L8" s="124"/>
      <c r="M8" s="172" t="s">
        <v>71</v>
      </c>
      <c r="N8" s="173"/>
      <c r="O8" s="115">
        <v>13</v>
      </c>
      <c r="P8" s="98">
        <v>3</v>
      </c>
      <c r="Q8" s="124"/>
      <c r="R8" s="172" t="s">
        <v>81</v>
      </c>
      <c r="S8" s="173"/>
      <c r="T8" s="98">
        <v>3</v>
      </c>
      <c r="U8" s="124"/>
      <c r="V8" s="172" t="s">
        <v>69</v>
      </c>
      <c r="W8" s="173"/>
      <c r="X8" s="115">
        <v>13</v>
      </c>
      <c r="Y8" s="98">
        <v>4</v>
      </c>
      <c r="Z8" s="24"/>
      <c r="AC8" s="87"/>
    </row>
    <row r="9" spans="2:32" s="23" customFormat="1" x14ac:dyDescent="0.2">
      <c r="B9" s="27"/>
      <c r="C9" s="26"/>
      <c r="D9" s="25"/>
      <c r="E9" s="124"/>
      <c r="F9" s="27"/>
      <c r="G9" s="26"/>
      <c r="H9" s="25"/>
      <c r="I9" s="124"/>
      <c r="J9" s="38"/>
      <c r="K9" s="98"/>
      <c r="L9" s="124"/>
      <c r="M9" s="172" t="s">
        <v>23</v>
      </c>
      <c r="N9" s="173"/>
      <c r="O9" s="115">
        <v>3</v>
      </c>
      <c r="P9" s="98">
        <v>1</v>
      </c>
      <c r="Q9" s="124"/>
      <c r="R9" s="172"/>
      <c r="S9" s="173"/>
      <c r="T9" s="98"/>
      <c r="U9" s="124"/>
      <c r="V9" s="172" t="s">
        <v>122</v>
      </c>
      <c r="W9" s="173"/>
      <c r="X9" s="115">
        <v>6</v>
      </c>
      <c r="Y9" s="98">
        <v>3</v>
      </c>
      <c r="Z9" s="24"/>
    </row>
    <row r="10" spans="2:32" s="23" customFormat="1" x14ac:dyDescent="0.2">
      <c r="B10" s="27"/>
      <c r="C10" s="26"/>
      <c r="D10" s="25"/>
      <c r="E10" s="124"/>
      <c r="F10" s="27"/>
      <c r="G10" s="26"/>
      <c r="H10" s="25"/>
      <c r="I10" s="124"/>
      <c r="J10" s="38"/>
      <c r="K10" s="98"/>
      <c r="L10" s="124"/>
      <c r="M10" s="172" t="s">
        <v>67</v>
      </c>
      <c r="N10" s="173"/>
      <c r="O10" s="115">
        <v>13</v>
      </c>
      <c r="P10" s="98">
        <v>4</v>
      </c>
      <c r="Q10" s="124"/>
      <c r="R10" s="172"/>
      <c r="S10" s="173"/>
      <c r="T10" s="98"/>
      <c r="U10" s="124"/>
      <c r="V10" s="172"/>
      <c r="W10" s="173"/>
      <c r="X10" s="115"/>
      <c r="Y10" s="98"/>
      <c r="Z10" s="24"/>
    </row>
    <row r="11" spans="2:32" s="23" customFormat="1" x14ac:dyDescent="0.2">
      <c r="B11" s="27" t="s">
        <v>80</v>
      </c>
      <c r="C11" s="26"/>
      <c r="D11" s="25"/>
      <c r="E11" s="124"/>
      <c r="F11" s="27" t="s">
        <v>79</v>
      </c>
      <c r="G11" s="26"/>
      <c r="H11" s="25"/>
      <c r="I11" s="124"/>
      <c r="J11" s="38"/>
      <c r="K11" s="98"/>
      <c r="L11" s="124"/>
      <c r="M11" s="172" t="s">
        <v>65</v>
      </c>
      <c r="N11" s="173"/>
      <c r="O11" s="115">
        <v>13</v>
      </c>
      <c r="P11" s="98">
        <v>3</v>
      </c>
      <c r="Q11" s="124"/>
      <c r="R11" s="172"/>
      <c r="S11" s="173"/>
      <c r="T11" s="98"/>
      <c r="U11" s="124"/>
      <c r="V11" s="172"/>
      <c r="W11" s="173"/>
      <c r="X11" s="115"/>
      <c r="Y11" s="98"/>
      <c r="Z11" s="24"/>
    </row>
    <row r="12" spans="2:32" s="23" customFormat="1" x14ac:dyDescent="0.2">
      <c r="B12" s="27" t="s">
        <v>78</v>
      </c>
      <c r="C12" s="26"/>
      <c r="D12" s="25"/>
      <c r="E12" s="124"/>
      <c r="F12" s="38" t="s">
        <v>78</v>
      </c>
      <c r="G12" s="26"/>
      <c r="H12" s="25"/>
      <c r="I12" s="124"/>
      <c r="J12" s="38"/>
      <c r="K12" s="98"/>
      <c r="L12" s="124"/>
      <c r="M12" s="172" t="s">
        <v>64</v>
      </c>
      <c r="N12" s="173"/>
      <c r="O12" s="115">
        <v>6</v>
      </c>
      <c r="P12" s="98">
        <v>2</v>
      </c>
      <c r="Q12" s="124"/>
      <c r="R12" s="172"/>
      <c r="S12" s="173"/>
      <c r="T12" s="98"/>
      <c r="U12" s="124"/>
      <c r="V12" s="172"/>
      <c r="W12" s="173"/>
      <c r="X12" s="115"/>
      <c r="Y12" s="98"/>
      <c r="Z12" s="24"/>
    </row>
    <row r="13" spans="2:32" s="23" customFormat="1" ht="16" thickBot="1" x14ac:dyDescent="0.25">
      <c r="B13" s="27"/>
      <c r="C13" s="26"/>
      <c r="D13" s="25"/>
      <c r="E13" s="124"/>
      <c r="F13" s="38"/>
      <c r="G13" s="115"/>
      <c r="H13" s="98"/>
      <c r="I13" s="124"/>
      <c r="J13" s="38"/>
      <c r="K13" s="98"/>
      <c r="L13" s="124"/>
      <c r="M13" s="185"/>
      <c r="N13" s="186"/>
      <c r="O13" s="115"/>
      <c r="P13" s="98"/>
      <c r="Q13" s="124"/>
      <c r="R13" s="174"/>
      <c r="S13" s="175"/>
      <c r="T13" s="98"/>
      <c r="U13" s="124"/>
      <c r="V13" s="174"/>
      <c r="W13" s="175"/>
      <c r="X13" s="115"/>
      <c r="Y13" s="98"/>
      <c r="Z13" s="24"/>
    </row>
    <row r="14" spans="2:32" s="23" customFormat="1" ht="16" thickBot="1" x14ac:dyDescent="0.25">
      <c r="B14" s="56" t="s">
        <v>31</v>
      </c>
      <c r="C14" s="57">
        <f>SUM(C7:C13)</f>
        <v>0</v>
      </c>
      <c r="D14" s="54">
        <v>14</v>
      </c>
      <c r="E14" s="124"/>
      <c r="F14" s="56" t="s">
        <v>31</v>
      </c>
      <c r="G14" s="57">
        <f>SUM(G7:G13)</f>
        <v>0</v>
      </c>
      <c r="H14" s="54">
        <v>15</v>
      </c>
      <c r="I14" s="124"/>
      <c r="J14" s="56" t="s">
        <v>31</v>
      </c>
      <c r="K14" s="54">
        <f>SUM(K7:K13)</f>
        <v>0</v>
      </c>
      <c r="L14" s="124"/>
      <c r="M14" s="176" t="s">
        <v>31</v>
      </c>
      <c r="N14" s="177"/>
      <c r="O14" s="57">
        <f>SUM(O7:O13)</f>
        <v>61</v>
      </c>
      <c r="P14" s="54">
        <f>SUM(P7:P13)</f>
        <v>16</v>
      </c>
      <c r="Q14" s="124"/>
      <c r="R14" s="176" t="s">
        <v>31</v>
      </c>
      <c r="S14" s="177"/>
      <c r="T14" s="54">
        <f>SUM(T7:T13)</f>
        <v>3</v>
      </c>
      <c r="U14" s="124"/>
      <c r="V14" s="176" t="s">
        <v>31</v>
      </c>
      <c r="W14" s="177"/>
      <c r="X14" s="57">
        <f>SUM(X7:X13)*2</f>
        <v>64</v>
      </c>
      <c r="Y14" s="54">
        <f>SUM(Y7:Y13)</f>
        <v>10</v>
      </c>
      <c r="Z14" s="24"/>
    </row>
    <row r="15" spans="2:32" s="23" customFormat="1" ht="16" thickBot="1" x14ac:dyDescent="0.25">
      <c r="B15" s="124"/>
      <c r="C15" s="124"/>
      <c r="D15" s="127"/>
      <c r="E15" s="124"/>
      <c r="F15" s="124"/>
      <c r="G15" s="124"/>
      <c r="H15" s="124"/>
      <c r="I15" s="124"/>
      <c r="J15" s="124"/>
      <c r="K15" s="124"/>
      <c r="L15" s="124"/>
      <c r="M15" s="187"/>
      <c r="N15" s="187"/>
      <c r="O15" s="124"/>
      <c r="P15" s="124"/>
      <c r="Q15" s="124"/>
      <c r="R15" s="187"/>
      <c r="S15" s="187"/>
      <c r="T15" s="124"/>
      <c r="U15" s="124"/>
      <c r="V15" s="187"/>
      <c r="W15" s="187"/>
      <c r="X15" s="124"/>
      <c r="Y15" s="124"/>
      <c r="Z15" s="24"/>
    </row>
    <row r="16" spans="2:32" s="65" customFormat="1" ht="13" thickBot="1" x14ac:dyDescent="0.2">
      <c r="B16" s="122" t="s">
        <v>63</v>
      </c>
      <c r="C16" s="41" t="s">
        <v>34</v>
      </c>
      <c r="D16" s="19" t="s">
        <v>32</v>
      </c>
      <c r="E16" s="121"/>
      <c r="F16" s="21" t="s">
        <v>121</v>
      </c>
      <c r="G16" s="20" t="s">
        <v>34</v>
      </c>
      <c r="H16" s="19" t="s">
        <v>32</v>
      </c>
      <c r="I16" s="121"/>
      <c r="J16" s="122" t="s">
        <v>61</v>
      </c>
      <c r="K16" s="19" t="s">
        <v>32</v>
      </c>
      <c r="L16" s="121"/>
      <c r="M16" s="188" t="s">
        <v>120</v>
      </c>
      <c r="N16" s="189"/>
      <c r="O16" s="20" t="s">
        <v>34</v>
      </c>
      <c r="P16" s="19" t="s">
        <v>32</v>
      </c>
      <c r="Q16" s="121"/>
      <c r="R16" s="188" t="s">
        <v>119</v>
      </c>
      <c r="S16" s="189"/>
      <c r="T16" s="19" t="s">
        <v>32</v>
      </c>
      <c r="U16" s="121"/>
      <c r="V16" s="188" t="s">
        <v>118</v>
      </c>
      <c r="W16" s="189"/>
      <c r="X16" s="41" t="s">
        <v>117</v>
      </c>
      <c r="Y16" s="19" t="s">
        <v>32</v>
      </c>
      <c r="Z16" s="69"/>
    </row>
    <row r="17" spans="2:35" s="23" customFormat="1" x14ac:dyDescent="0.2">
      <c r="B17" s="128" t="s">
        <v>116</v>
      </c>
      <c r="C17" s="115"/>
      <c r="D17" s="98">
        <v>0</v>
      </c>
      <c r="E17" s="124"/>
      <c r="F17" s="38" t="s">
        <v>72</v>
      </c>
      <c r="G17" s="115">
        <v>18</v>
      </c>
      <c r="H17" s="98">
        <v>3</v>
      </c>
      <c r="I17" s="124"/>
      <c r="J17" s="128" t="s">
        <v>115</v>
      </c>
      <c r="K17" s="98">
        <v>0</v>
      </c>
      <c r="L17" s="124"/>
      <c r="M17" s="183" t="s">
        <v>218</v>
      </c>
      <c r="N17" s="184"/>
      <c r="O17" s="115">
        <v>13</v>
      </c>
      <c r="P17" s="98">
        <v>3</v>
      </c>
      <c r="Q17" s="124"/>
      <c r="R17" s="192" t="s">
        <v>114</v>
      </c>
      <c r="S17" s="193"/>
      <c r="T17" s="98">
        <v>0</v>
      </c>
      <c r="U17" s="124"/>
      <c r="V17" s="183" t="s">
        <v>215</v>
      </c>
      <c r="W17" s="184"/>
      <c r="X17" s="115">
        <v>15</v>
      </c>
      <c r="Y17" s="98">
        <v>3</v>
      </c>
      <c r="Z17" s="24"/>
    </row>
    <row r="18" spans="2:35" s="23" customFormat="1" x14ac:dyDescent="0.2">
      <c r="B18" s="37" t="s">
        <v>66</v>
      </c>
      <c r="C18" s="115"/>
      <c r="D18" s="98">
        <v>3</v>
      </c>
      <c r="E18" s="124"/>
      <c r="F18" s="38" t="s">
        <v>56</v>
      </c>
      <c r="G18" s="115">
        <v>13</v>
      </c>
      <c r="H18" s="98">
        <v>3</v>
      </c>
      <c r="I18" s="124"/>
      <c r="J18" s="37" t="s">
        <v>54</v>
      </c>
      <c r="K18" s="98">
        <v>3</v>
      </c>
      <c r="L18" s="124"/>
      <c r="M18" s="172" t="s">
        <v>113</v>
      </c>
      <c r="N18" s="173"/>
      <c r="O18" s="115">
        <v>15</v>
      </c>
      <c r="P18" s="98">
        <v>3</v>
      </c>
      <c r="Q18" s="124"/>
      <c r="R18" s="172" t="s">
        <v>96</v>
      </c>
      <c r="S18" s="173"/>
      <c r="T18" s="98">
        <v>3</v>
      </c>
      <c r="U18" s="124"/>
      <c r="V18" s="172" t="s">
        <v>216</v>
      </c>
      <c r="W18" s="173"/>
      <c r="X18" s="15">
        <v>3</v>
      </c>
      <c r="Y18" s="14">
        <v>1</v>
      </c>
      <c r="Z18" s="24"/>
    </row>
    <row r="19" spans="2:35" s="23" customFormat="1" x14ac:dyDescent="0.2">
      <c r="B19" s="37"/>
      <c r="C19" s="115"/>
      <c r="D19" s="98"/>
      <c r="E19" s="124"/>
      <c r="F19" s="38" t="s">
        <v>211</v>
      </c>
      <c r="G19" s="115">
        <v>13</v>
      </c>
      <c r="H19" s="98">
        <v>3</v>
      </c>
      <c r="I19" s="124"/>
      <c r="J19" s="37"/>
      <c r="K19" s="98"/>
      <c r="L19" s="124"/>
      <c r="M19" s="172" t="s">
        <v>44</v>
      </c>
      <c r="N19" s="173"/>
      <c r="O19" s="115">
        <v>13</v>
      </c>
      <c r="P19" s="98">
        <v>3</v>
      </c>
      <c r="Q19" s="124"/>
      <c r="R19" s="172"/>
      <c r="S19" s="173"/>
      <c r="T19" s="98"/>
      <c r="U19" s="124"/>
      <c r="V19" s="190" t="s">
        <v>40</v>
      </c>
      <c r="W19" s="191"/>
      <c r="X19" s="149">
        <v>13</v>
      </c>
      <c r="Y19" s="98">
        <v>3</v>
      </c>
      <c r="Z19" s="24"/>
    </row>
    <row r="20" spans="2:35" s="23" customFormat="1" x14ac:dyDescent="0.2">
      <c r="B20" s="37"/>
      <c r="C20" s="115"/>
      <c r="D20" s="98"/>
      <c r="E20" s="124"/>
      <c r="F20" s="38" t="s">
        <v>212</v>
      </c>
      <c r="G20" s="115">
        <v>5</v>
      </c>
      <c r="H20" s="98">
        <v>1</v>
      </c>
      <c r="I20" s="124"/>
      <c r="J20" s="37"/>
      <c r="K20" s="98"/>
      <c r="L20" s="124"/>
      <c r="M20" s="172" t="s">
        <v>52</v>
      </c>
      <c r="N20" s="173"/>
      <c r="O20" s="115">
        <v>13</v>
      </c>
      <c r="P20" s="98">
        <v>3</v>
      </c>
      <c r="Q20" s="124"/>
      <c r="R20" s="172"/>
      <c r="S20" s="173"/>
      <c r="T20" s="98"/>
      <c r="U20" s="124"/>
      <c r="V20" s="172"/>
      <c r="W20" s="173"/>
      <c r="X20" s="15"/>
      <c r="Y20" s="14"/>
      <c r="Z20" s="24"/>
    </row>
    <row r="21" spans="2:35" s="23" customFormat="1" x14ac:dyDescent="0.2">
      <c r="B21" s="37"/>
      <c r="C21" s="115"/>
      <c r="D21" s="98"/>
      <c r="E21" s="124"/>
      <c r="F21" s="38" t="s">
        <v>53</v>
      </c>
      <c r="G21" s="115">
        <v>13</v>
      </c>
      <c r="H21" s="98">
        <v>3</v>
      </c>
      <c r="I21" s="124"/>
      <c r="J21" s="37"/>
      <c r="K21" s="98"/>
      <c r="L21" s="124"/>
      <c r="M21" s="172" t="s">
        <v>112</v>
      </c>
      <c r="N21" s="173"/>
      <c r="O21" s="115">
        <v>6</v>
      </c>
      <c r="P21" s="98">
        <v>3</v>
      </c>
      <c r="Q21" s="124"/>
      <c r="R21" s="172"/>
      <c r="S21" s="173"/>
      <c r="T21" s="98"/>
      <c r="U21" s="124"/>
      <c r="V21" s="190"/>
      <c r="W21" s="191"/>
      <c r="X21" s="115"/>
      <c r="Y21" s="98"/>
      <c r="Z21" s="24"/>
    </row>
    <row r="22" spans="2:35" s="23" customFormat="1" x14ac:dyDescent="0.2">
      <c r="B22" s="37"/>
      <c r="C22" s="115"/>
      <c r="D22" s="98"/>
      <c r="E22" s="124"/>
      <c r="F22" s="38"/>
      <c r="G22" s="115"/>
      <c r="H22" s="98"/>
      <c r="I22" s="124"/>
      <c r="J22" s="37"/>
      <c r="K22" s="98"/>
      <c r="L22" s="124"/>
      <c r="M22" s="190"/>
      <c r="N22" s="191"/>
      <c r="O22" s="115"/>
      <c r="P22" s="98"/>
      <c r="Q22" s="124"/>
      <c r="R22" s="172"/>
      <c r="S22" s="173"/>
      <c r="T22" s="98"/>
      <c r="U22" s="124"/>
      <c r="V22" s="190"/>
      <c r="W22" s="191"/>
      <c r="X22" s="115"/>
      <c r="Y22" s="98"/>
      <c r="Z22" s="24"/>
    </row>
    <row r="23" spans="2:35" s="23" customFormat="1" ht="16" thickBot="1" x14ac:dyDescent="0.25">
      <c r="B23" s="37"/>
      <c r="C23" s="115"/>
      <c r="D23" s="98"/>
      <c r="E23" s="124"/>
      <c r="F23" s="38"/>
      <c r="G23" s="115"/>
      <c r="H23" s="98"/>
      <c r="I23" s="124"/>
      <c r="J23" s="37"/>
      <c r="K23" s="98"/>
      <c r="L23" s="124"/>
      <c r="M23" s="185"/>
      <c r="N23" s="186"/>
      <c r="O23" s="130"/>
      <c r="P23" s="131"/>
      <c r="Q23" s="124"/>
      <c r="R23" s="174"/>
      <c r="S23" s="175"/>
      <c r="T23" s="98"/>
      <c r="U23" s="124"/>
      <c r="V23" s="185"/>
      <c r="W23" s="186"/>
      <c r="X23" s="115"/>
      <c r="Y23" s="98"/>
      <c r="Z23" s="24"/>
    </row>
    <row r="24" spans="2:35" s="23" customFormat="1" ht="16" thickBot="1" x14ac:dyDescent="0.25">
      <c r="B24" s="132" t="s">
        <v>31</v>
      </c>
      <c r="C24" s="55"/>
      <c r="D24" s="54">
        <f>SUM(D17:D23)</f>
        <v>3</v>
      </c>
      <c r="E24" s="124"/>
      <c r="F24" s="56" t="s">
        <v>31</v>
      </c>
      <c r="G24" s="57">
        <f>SUM(G17:G23)</f>
        <v>62</v>
      </c>
      <c r="H24" s="54">
        <f>SUM(H17:H23)</f>
        <v>13</v>
      </c>
      <c r="I24" s="124"/>
      <c r="J24" s="132" t="s">
        <v>31</v>
      </c>
      <c r="K24" s="54">
        <f>SUM(K17:K23)</f>
        <v>3</v>
      </c>
      <c r="L24" s="124"/>
      <c r="M24" s="176" t="s">
        <v>31</v>
      </c>
      <c r="N24" s="177"/>
      <c r="O24" s="57">
        <f>SUM(O17:O23)</f>
        <v>60</v>
      </c>
      <c r="P24" s="54">
        <f>SUM(P17:P23)</f>
        <v>15</v>
      </c>
      <c r="Q24" s="124"/>
      <c r="R24" s="176" t="s">
        <v>31</v>
      </c>
      <c r="S24" s="177"/>
      <c r="T24" s="54">
        <f>SUM(T17:T23)</f>
        <v>3</v>
      </c>
      <c r="U24" s="124"/>
      <c r="V24" s="176" t="s">
        <v>31</v>
      </c>
      <c r="W24" s="177"/>
      <c r="X24" s="57">
        <f>SUM(X17:X23)*2</f>
        <v>62</v>
      </c>
      <c r="Y24" s="54">
        <f>SUM(Y17:Y23)</f>
        <v>7</v>
      </c>
      <c r="Z24" s="24"/>
      <c r="AC24"/>
      <c r="AD24"/>
      <c r="AE24"/>
    </row>
    <row r="25" spans="2:35" s="23" customFormat="1" ht="16" thickBot="1" x14ac:dyDescent="0.25"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87"/>
      <c r="N25" s="187"/>
      <c r="O25" s="124"/>
      <c r="P25" s="124"/>
      <c r="Q25" s="124"/>
      <c r="R25" s="187"/>
      <c r="S25" s="187"/>
      <c r="T25" s="124"/>
      <c r="U25" s="124"/>
      <c r="V25" s="124"/>
      <c r="W25" s="124"/>
      <c r="X25" s="124"/>
      <c r="Y25" s="124"/>
      <c r="Z25" s="24"/>
      <c r="AC25"/>
      <c r="AD25"/>
      <c r="AE25"/>
    </row>
    <row r="26" spans="2:35" s="65" customFormat="1" ht="13" thickBot="1" x14ac:dyDescent="0.2">
      <c r="B26" s="122" t="s">
        <v>111</v>
      </c>
      <c r="C26" s="20" t="s">
        <v>34</v>
      </c>
      <c r="D26" s="19" t="s">
        <v>32</v>
      </c>
      <c r="E26" s="121"/>
      <c r="F26" s="21" t="s">
        <v>110</v>
      </c>
      <c r="G26" s="20" t="s">
        <v>34</v>
      </c>
      <c r="H26" s="19" t="s">
        <v>32</v>
      </c>
      <c r="I26" s="121"/>
      <c r="J26" s="122" t="s">
        <v>109</v>
      </c>
      <c r="K26" s="19" t="s">
        <v>32</v>
      </c>
      <c r="L26" s="121"/>
      <c r="M26" s="188" t="s">
        <v>108</v>
      </c>
      <c r="N26" s="189"/>
      <c r="O26" s="20" t="s">
        <v>34</v>
      </c>
      <c r="P26" s="19" t="s">
        <v>32</v>
      </c>
      <c r="Q26" s="121"/>
      <c r="R26" s="188" t="s">
        <v>107</v>
      </c>
      <c r="S26" s="189"/>
      <c r="T26" s="19" t="s">
        <v>32</v>
      </c>
      <c r="U26" s="121"/>
      <c r="V26" s="188" t="s">
        <v>33</v>
      </c>
      <c r="W26" s="189"/>
      <c r="X26" s="20"/>
      <c r="Y26" s="19" t="s">
        <v>32</v>
      </c>
      <c r="Z26" s="69"/>
    </row>
    <row r="27" spans="2:35" s="23" customFormat="1" x14ac:dyDescent="0.2">
      <c r="B27" s="37" t="s">
        <v>46</v>
      </c>
      <c r="C27" s="115">
        <v>18</v>
      </c>
      <c r="D27" s="98">
        <v>4</v>
      </c>
      <c r="E27" s="124"/>
      <c r="F27" s="38" t="s">
        <v>106</v>
      </c>
      <c r="G27" s="115">
        <v>18</v>
      </c>
      <c r="H27" s="98">
        <v>3</v>
      </c>
      <c r="I27" s="124"/>
      <c r="J27" s="37"/>
      <c r="K27" s="98"/>
      <c r="L27" s="124"/>
      <c r="M27" s="183"/>
      <c r="N27" s="184"/>
      <c r="O27" s="115"/>
      <c r="P27" s="98"/>
      <c r="Q27" s="124"/>
      <c r="R27" s="183"/>
      <c r="S27" s="184"/>
      <c r="T27" s="98"/>
      <c r="U27" s="124"/>
      <c r="V27" s="183"/>
      <c r="W27" s="184"/>
      <c r="X27" s="133"/>
      <c r="Y27" s="134"/>
      <c r="Z27" s="24"/>
      <c r="AC27"/>
      <c r="AD27"/>
      <c r="AE27"/>
    </row>
    <row r="28" spans="2:35" s="23" customFormat="1" x14ac:dyDescent="0.2">
      <c r="B28" s="37" t="s">
        <v>105</v>
      </c>
      <c r="C28" s="115">
        <v>15</v>
      </c>
      <c r="D28" s="98">
        <v>3</v>
      </c>
      <c r="E28" s="124"/>
      <c r="F28" s="16" t="s">
        <v>42</v>
      </c>
      <c r="G28" s="15">
        <v>15</v>
      </c>
      <c r="H28" s="14">
        <v>3</v>
      </c>
      <c r="I28" s="124"/>
      <c r="J28" s="37"/>
      <c r="K28" s="98"/>
      <c r="L28" s="124"/>
      <c r="M28" s="172"/>
      <c r="N28" s="173"/>
      <c r="O28" s="115"/>
      <c r="P28" s="98"/>
      <c r="Q28" s="124"/>
      <c r="R28" s="172"/>
      <c r="S28" s="173"/>
      <c r="T28" s="98"/>
      <c r="U28" s="124"/>
      <c r="V28" s="172"/>
      <c r="W28" s="173"/>
      <c r="X28" s="115"/>
      <c r="Y28" s="98"/>
      <c r="Z28" s="24"/>
      <c r="AC28"/>
      <c r="AD28"/>
      <c r="AE28"/>
      <c r="AG28"/>
      <c r="AH28"/>
      <c r="AI28"/>
    </row>
    <row r="29" spans="2:35" s="23" customFormat="1" x14ac:dyDescent="0.2">
      <c r="B29" s="16" t="s">
        <v>55</v>
      </c>
      <c r="C29" s="15">
        <v>15</v>
      </c>
      <c r="D29" s="14">
        <v>3</v>
      </c>
      <c r="E29" s="124"/>
      <c r="F29" s="16" t="s">
        <v>41</v>
      </c>
      <c r="G29" s="15">
        <v>15</v>
      </c>
      <c r="H29" s="14">
        <v>3</v>
      </c>
      <c r="I29" s="124"/>
      <c r="J29" s="37"/>
      <c r="K29" s="98"/>
      <c r="L29" s="124"/>
      <c r="M29" s="172"/>
      <c r="N29" s="173"/>
      <c r="O29" s="115"/>
      <c r="P29" s="98"/>
      <c r="Q29" s="124"/>
      <c r="R29" s="172"/>
      <c r="S29" s="173"/>
      <c r="T29" s="98"/>
      <c r="U29" s="124"/>
      <c r="V29" s="172"/>
      <c r="W29" s="173"/>
      <c r="X29" s="115"/>
      <c r="Y29" s="98"/>
      <c r="Z29" s="24"/>
      <c r="AC29"/>
      <c r="AD29"/>
      <c r="AE29"/>
      <c r="AG29"/>
      <c r="AH29"/>
      <c r="AI29"/>
    </row>
    <row r="30" spans="2:35" s="23" customFormat="1" x14ac:dyDescent="0.2">
      <c r="B30" s="16" t="s">
        <v>43</v>
      </c>
      <c r="C30" s="15">
        <v>13</v>
      </c>
      <c r="D30" s="14">
        <v>3</v>
      </c>
      <c r="E30" s="124"/>
      <c r="F30" s="38" t="s">
        <v>39</v>
      </c>
      <c r="G30" s="115">
        <v>6</v>
      </c>
      <c r="H30" s="98">
        <v>3</v>
      </c>
      <c r="I30" s="124"/>
      <c r="J30" s="37"/>
      <c r="K30" s="98"/>
      <c r="L30" s="124"/>
      <c r="M30" s="172"/>
      <c r="N30" s="173"/>
      <c r="O30" s="115"/>
      <c r="P30" s="98"/>
      <c r="Q30" s="124"/>
      <c r="R30" s="172"/>
      <c r="S30" s="173"/>
      <c r="T30" s="98"/>
      <c r="U30" s="124"/>
      <c r="V30" s="181"/>
      <c r="W30" s="182"/>
      <c r="X30" s="115"/>
      <c r="Y30" s="98"/>
      <c r="Z30" s="24"/>
      <c r="AC30"/>
      <c r="AD30"/>
      <c r="AE30"/>
      <c r="AG30"/>
      <c r="AH30"/>
      <c r="AI30"/>
    </row>
    <row r="31" spans="2:35" s="23" customFormat="1" x14ac:dyDescent="0.2">
      <c r="B31" s="37" t="s">
        <v>220</v>
      </c>
      <c r="C31" s="115">
        <v>5</v>
      </c>
      <c r="D31" s="98">
        <v>1</v>
      </c>
      <c r="E31" s="124"/>
      <c r="F31" s="38"/>
      <c r="G31" s="115"/>
      <c r="H31" s="98"/>
      <c r="I31" s="124"/>
      <c r="J31" s="37"/>
      <c r="K31" s="98"/>
      <c r="L31" s="124"/>
      <c r="M31" s="172"/>
      <c r="N31" s="173"/>
      <c r="O31" s="115"/>
      <c r="P31" s="98"/>
      <c r="Q31" s="124"/>
      <c r="R31" s="172"/>
      <c r="S31" s="173"/>
      <c r="T31" s="98"/>
      <c r="U31" s="124"/>
      <c r="V31" s="172"/>
      <c r="W31" s="173"/>
      <c r="X31" s="115"/>
      <c r="Y31" s="98"/>
      <c r="Z31" s="24"/>
      <c r="AC31"/>
      <c r="AD31"/>
      <c r="AE31"/>
      <c r="AG31"/>
      <c r="AH31"/>
      <c r="AI31"/>
    </row>
    <row r="32" spans="2:35" s="23" customFormat="1" x14ac:dyDescent="0.2">
      <c r="B32" s="37"/>
      <c r="C32" s="115"/>
      <c r="D32" s="98"/>
      <c r="E32" s="124"/>
      <c r="F32" s="38"/>
      <c r="G32" s="115"/>
      <c r="H32" s="98"/>
      <c r="I32" s="124"/>
      <c r="J32" s="37"/>
      <c r="K32" s="98"/>
      <c r="L32" s="124"/>
      <c r="M32" s="172"/>
      <c r="N32" s="173"/>
      <c r="O32" s="115"/>
      <c r="P32" s="98"/>
      <c r="Q32" s="124"/>
      <c r="R32" s="172"/>
      <c r="S32" s="173"/>
      <c r="T32" s="98"/>
      <c r="U32" s="124"/>
      <c r="V32" s="172"/>
      <c r="W32" s="173"/>
      <c r="X32" s="115"/>
      <c r="Y32" s="98"/>
      <c r="Z32" s="24"/>
      <c r="AC32"/>
      <c r="AD32"/>
      <c r="AE32"/>
      <c r="AG32"/>
      <c r="AH32"/>
      <c r="AI32"/>
    </row>
    <row r="33" spans="2:35" s="23" customFormat="1" ht="16" thickBot="1" x14ac:dyDescent="0.25">
      <c r="B33" s="37"/>
      <c r="C33" s="115"/>
      <c r="D33" s="98"/>
      <c r="E33" s="124"/>
      <c r="F33" s="38"/>
      <c r="G33" s="115"/>
      <c r="H33" s="98"/>
      <c r="I33" s="124"/>
      <c r="J33" s="37"/>
      <c r="K33" s="98"/>
      <c r="L33" s="124"/>
      <c r="M33" s="174"/>
      <c r="N33" s="175"/>
      <c r="O33" s="115"/>
      <c r="P33" s="98"/>
      <c r="Q33" s="124"/>
      <c r="R33" s="174"/>
      <c r="S33" s="175"/>
      <c r="T33" s="98"/>
      <c r="U33" s="124"/>
      <c r="V33" s="174"/>
      <c r="W33" s="175"/>
      <c r="X33" s="130"/>
      <c r="Y33" s="131"/>
      <c r="Z33" s="24"/>
      <c r="AC33"/>
      <c r="AD33"/>
      <c r="AE33"/>
      <c r="AG33"/>
      <c r="AH33"/>
      <c r="AI33"/>
    </row>
    <row r="34" spans="2:35" s="23" customFormat="1" ht="16" thickBot="1" x14ac:dyDescent="0.25">
      <c r="B34" s="132" t="s">
        <v>31</v>
      </c>
      <c r="C34" s="57">
        <f>SUM(C27:C33)</f>
        <v>66</v>
      </c>
      <c r="D34" s="54">
        <f>SUM(D27:D33)</f>
        <v>14</v>
      </c>
      <c r="E34" s="124"/>
      <c r="F34" s="56" t="s">
        <v>31</v>
      </c>
      <c r="G34" s="57">
        <f>SUM(G27:G33)</f>
        <v>54</v>
      </c>
      <c r="H34" s="54">
        <f>SUM(H27:H33)</f>
        <v>12</v>
      </c>
      <c r="I34" s="124"/>
      <c r="J34" s="132" t="s">
        <v>31</v>
      </c>
      <c r="K34" s="54">
        <f>SUM(K27:K33)</f>
        <v>0</v>
      </c>
      <c r="L34" s="124"/>
      <c r="M34" s="176" t="s">
        <v>31</v>
      </c>
      <c r="N34" s="177"/>
      <c r="O34" s="57">
        <f>SUM(O27:O33)</f>
        <v>0</v>
      </c>
      <c r="P34" s="54">
        <f>SUM(P27:P33)</f>
        <v>0</v>
      </c>
      <c r="Q34" s="124"/>
      <c r="R34" s="176" t="s">
        <v>31</v>
      </c>
      <c r="S34" s="177"/>
      <c r="T34" s="54">
        <f>SUM(T27:T33)</f>
        <v>0</v>
      </c>
      <c r="U34" s="124"/>
      <c r="V34" s="176" t="s">
        <v>31</v>
      </c>
      <c r="W34" s="177"/>
      <c r="X34" s="57">
        <f>SUM(X27:X33)*2</f>
        <v>0</v>
      </c>
      <c r="Y34" s="54">
        <f>SUM(Y27:Y33)</f>
        <v>0</v>
      </c>
      <c r="Z34" s="24"/>
      <c r="AC34"/>
      <c r="AD34"/>
      <c r="AE34"/>
      <c r="AG34"/>
      <c r="AH34"/>
      <c r="AI34"/>
    </row>
    <row r="35" spans="2:35" s="23" customFormat="1" ht="16" thickBot="1" x14ac:dyDescent="0.25">
      <c r="B35" s="30"/>
      <c r="C35" s="30"/>
      <c r="D35" s="53"/>
      <c r="E35" s="24"/>
      <c r="F35" s="30"/>
      <c r="G35" s="30"/>
      <c r="H35" s="53"/>
      <c r="I35" s="24"/>
      <c r="J35" s="30"/>
      <c r="K35" s="30"/>
      <c r="L35" s="30"/>
      <c r="M35" s="53"/>
      <c r="N35" s="24"/>
      <c r="O35" s="30"/>
      <c r="P35" s="30"/>
      <c r="Q35" s="30"/>
      <c r="R35" s="53"/>
      <c r="S35" s="24"/>
      <c r="T35" s="30"/>
      <c r="U35" s="30"/>
      <c r="V35" s="30"/>
      <c r="W35" s="53"/>
      <c r="X35" s="24"/>
      <c r="Y35" s="30"/>
      <c r="Z35" s="30"/>
      <c r="AA35" s="32"/>
      <c r="AB35" s="31"/>
      <c r="AC35"/>
      <c r="AD35"/>
      <c r="AE35"/>
      <c r="AG35"/>
      <c r="AH35"/>
      <c r="AI35"/>
    </row>
    <row r="36" spans="2:35" s="23" customFormat="1" ht="16" thickBot="1" x14ac:dyDescent="0.25">
      <c r="B36" s="24"/>
      <c r="C36" s="24"/>
      <c r="D36" s="24"/>
      <c r="E36" s="24"/>
      <c r="F36" s="56" t="s">
        <v>30</v>
      </c>
      <c r="G36" s="55"/>
      <c r="H36" s="178">
        <f>SUM(D14+H14+K14+P14+T14+Y14+D24+H24+K24+P24+T24+Y24+D34+H34+K34+P34+T34+Y34)</f>
        <v>128</v>
      </c>
      <c r="I36" s="179"/>
      <c r="J36" s="118"/>
      <c r="K36" s="118"/>
      <c r="L36" s="118"/>
      <c r="M36" s="30"/>
      <c r="N36" s="30"/>
      <c r="O36" s="30"/>
      <c r="P36" s="180" t="s">
        <v>104</v>
      </c>
      <c r="Q36" s="178"/>
      <c r="R36" s="178"/>
      <c r="S36" s="178"/>
      <c r="T36" s="178"/>
      <c r="U36" s="178"/>
      <c r="V36" s="179"/>
      <c r="W36" s="53"/>
      <c r="X36" s="53"/>
      <c r="Y36" s="53"/>
      <c r="Z36" s="24"/>
      <c r="AC36"/>
      <c r="AD36"/>
      <c r="AE36"/>
      <c r="AG36"/>
      <c r="AH36"/>
      <c r="AI36"/>
    </row>
    <row r="37" spans="2:35" s="23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C37"/>
      <c r="AD37"/>
      <c r="AE37"/>
      <c r="AG37"/>
      <c r="AH37"/>
      <c r="AI37"/>
    </row>
    <row r="38" spans="2:35" s="23" customFormat="1" x14ac:dyDescent="0.2">
      <c r="B38" s="171" t="s">
        <v>103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24"/>
      <c r="S38" s="24"/>
      <c r="T38" s="24"/>
      <c r="U38" s="24"/>
      <c r="V38" s="24"/>
      <c r="W38" s="24"/>
      <c r="X38" s="24"/>
      <c r="Y38" s="24"/>
      <c r="Z38" s="24"/>
      <c r="AC38"/>
      <c r="AD38"/>
      <c r="AE38"/>
      <c r="AG38"/>
      <c r="AH38"/>
      <c r="AI38"/>
    </row>
    <row r="39" spans="2:35" s="23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C39"/>
      <c r="AD39"/>
      <c r="AE39"/>
      <c r="AG39"/>
      <c r="AH39"/>
      <c r="AI39"/>
    </row>
  </sheetData>
  <mergeCells count="100">
    <mergeCell ref="B1:Y1"/>
    <mergeCell ref="B2:Y2"/>
    <mergeCell ref="B3:F3"/>
    <mergeCell ref="G3:K3"/>
    <mergeCell ref="M3:P3"/>
    <mergeCell ref="R3:T3"/>
    <mergeCell ref="V3:Y3"/>
    <mergeCell ref="B4:H4"/>
    <mergeCell ref="M5:N5"/>
    <mergeCell ref="R5:S5"/>
    <mergeCell ref="V5:W5"/>
    <mergeCell ref="M6:N6"/>
    <mergeCell ref="R6:S6"/>
    <mergeCell ref="V6:W6"/>
    <mergeCell ref="M7:N7"/>
    <mergeCell ref="R7:S7"/>
    <mergeCell ref="V7:W7"/>
    <mergeCell ref="M8:N8"/>
    <mergeCell ref="R8:S8"/>
    <mergeCell ref="V8:W8"/>
    <mergeCell ref="M9:N9"/>
    <mergeCell ref="R9:S9"/>
    <mergeCell ref="V9:W9"/>
    <mergeCell ref="M10:N10"/>
    <mergeCell ref="R10:S10"/>
    <mergeCell ref="V10:W10"/>
    <mergeCell ref="M11:N11"/>
    <mergeCell ref="R11:S11"/>
    <mergeCell ref="V11:W11"/>
    <mergeCell ref="M12:N12"/>
    <mergeCell ref="R12:S12"/>
    <mergeCell ref="V12:W12"/>
    <mergeCell ref="M13:N13"/>
    <mergeCell ref="R13:S13"/>
    <mergeCell ref="V13:W13"/>
    <mergeCell ref="M14:N14"/>
    <mergeCell ref="R14:S14"/>
    <mergeCell ref="V14:W14"/>
    <mergeCell ref="M15:N15"/>
    <mergeCell ref="R15:S15"/>
    <mergeCell ref="V15:W15"/>
    <mergeCell ref="M16:N16"/>
    <mergeCell ref="R16:S16"/>
    <mergeCell ref="V16:W16"/>
    <mergeCell ref="M17:N17"/>
    <mergeCell ref="R17:S17"/>
    <mergeCell ref="V17:W17"/>
    <mergeCell ref="M18:N18"/>
    <mergeCell ref="R18:S18"/>
    <mergeCell ref="V18:W18"/>
    <mergeCell ref="M19:N19"/>
    <mergeCell ref="R19:S19"/>
    <mergeCell ref="V19:W19"/>
    <mergeCell ref="M20:N20"/>
    <mergeCell ref="R20:S20"/>
    <mergeCell ref="V20:W20"/>
    <mergeCell ref="M21:N21"/>
    <mergeCell ref="R21:S21"/>
    <mergeCell ref="V21:W21"/>
    <mergeCell ref="M22:N22"/>
    <mergeCell ref="R22:S22"/>
    <mergeCell ref="V22:W22"/>
    <mergeCell ref="M27:N27"/>
    <mergeCell ref="R27:S27"/>
    <mergeCell ref="V27:W27"/>
    <mergeCell ref="M23:N23"/>
    <mergeCell ref="R23:S23"/>
    <mergeCell ref="V23:W23"/>
    <mergeCell ref="M24:N24"/>
    <mergeCell ref="R24:S24"/>
    <mergeCell ref="V24:W24"/>
    <mergeCell ref="M25:N25"/>
    <mergeCell ref="R25:S25"/>
    <mergeCell ref="M26:N26"/>
    <mergeCell ref="R26:S26"/>
    <mergeCell ref="V26:W26"/>
    <mergeCell ref="M28:N28"/>
    <mergeCell ref="R28:S28"/>
    <mergeCell ref="V28:W28"/>
    <mergeCell ref="M29:N29"/>
    <mergeCell ref="R29:S29"/>
    <mergeCell ref="V29:W29"/>
    <mergeCell ref="M30:N30"/>
    <mergeCell ref="R30:S30"/>
    <mergeCell ref="V30:W30"/>
    <mergeCell ref="M31:N31"/>
    <mergeCell ref="R31:S31"/>
    <mergeCell ref="V31:W31"/>
    <mergeCell ref="B38:Q38"/>
    <mergeCell ref="M32:N32"/>
    <mergeCell ref="R32:S32"/>
    <mergeCell ref="V32:W32"/>
    <mergeCell ref="M33:N33"/>
    <mergeCell ref="R33:S33"/>
    <mergeCell ref="V33:W33"/>
    <mergeCell ref="M34:N34"/>
    <mergeCell ref="R34:S34"/>
    <mergeCell ref="V34:W34"/>
    <mergeCell ref="H36:I36"/>
    <mergeCell ref="P36:V36"/>
  </mergeCells>
  <pageMargins left="0.25" right="0.25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4447B-F742-4A50-B31E-CCDD8FC551A5}">
  <dimension ref="B1:AB39"/>
  <sheetViews>
    <sheetView workbookViewId="0">
      <selection activeCell="J12" sqref="J12"/>
    </sheetView>
  </sheetViews>
  <sheetFormatPr baseColWidth="10" defaultColWidth="8.83203125" defaultRowHeight="15" x14ac:dyDescent="0.2"/>
  <cols>
    <col min="1" max="1" width="2" customWidth="1"/>
    <col min="2" max="2" width="17" customWidth="1"/>
    <col min="3" max="3" width="5.33203125" customWidth="1"/>
    <col min="4" max="4" width="3" customWidth="1"/>
    <col min="5" max="5" width="0.83203125" customWidth="1"/>
    <col min="6" max="6" width="15.1640625" customWidth="1"/>
    <col min="7" max="7" width="5.1640625" customWidth="1"/>
    <col min="8" max="8" width="3.5" customWidth="1"/>
    <col min="9" max="9" width="0.6640625" customWidth="1"/>
    <col min="10" max="10" width="15.1640625" customWidth="1"/>
    <col min="11" max="11" width="5" customWidth="1"/>
    <col min="12" max="12" width="3.6640625" customWidth="1"/>
    <col min="13" max="13" width="2.33203125" customWidth="1"/>
    <col min="14" max="14" width="3.33203125" customWidth="1"/>
    <col min="15" max="15" width="14.33203125" customWidth="1"/>
    <col min="16" max="16" width="3.5" customWidth="1"/>
    <col min="17" max="17" width="0.83203125" customWidth="1"/>
    <col min="18" max="18" width="0.5" customWidth="1"/>
    <col min="19" max="19" width="15" customWidth="1"/>
    <col min="20" max="20" width="5.5" bestFit="1" customWidth="1"/>
    <col min="21" max="21" width="3.33203125" customWidth="1"/>
    <col min="22" max="22" width="0.6640625" customWidth="1"/>
    <col min="23" max="23" width="3.5" customWidth="1"/>
    <col min="24" max="24" width="13" customWidth="1"/>
    <col min="25" max="25" width="3.6640625" customWidth="1"/>
    <col min="26" max="26" width="5" customWidth="1"/>
    <col min="27" max="28" width="3.5" customWidth="1"/>
  </cols>
  <sheetData>
    <row r="1" spans="2:28" ht="18" x14ac:dyDescent="0.2">
      <c r="B1" s="163" t="s">
        <v>131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6"/>
    </row>
    <row r="2" spans="2:28" ht="18" x14ac:dyDescent="0.2">
      <c r="B2" s="163" t="s">
        <v>209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11"/>
      <c r="AA2" s="113"/>
      <c r="AB2" s="113"/>
    </row>
    <row r="3" spans="2:28" x14ac:dyDescent="0.2">
      <c r="B3" s="162" t="s">
        <v>151</v>
      </c>
      <c r="C3" s="162"/>
      <c r="D3" s="162"/>
      <c r="E3" s="162"/>
      <c r="F3" s="162"/>
      <c r="G3" s="164" t="s">
        <v>91</v>
      </c>
      <c r="H3" s="164"/>
      <c r="I3" s="164"/>
      <c r="J3" s="164"/>
      <c r="K3" s="164"/>
      <c r="L3" s="164"/>
      <c r="M3" s="112"/>
      <c r="N3" s="164" t="s">
        <v>90</v>
      </c>
      <c r="O3" s="200"/>
      <c r="P3" s="200"/>
      <c r="Q3" s="135"/>
      <c r="R3" s="164" t="s">
        <v>89</v>
      </c>
      <c r="S3" s="200"/>
      <c r="T3" s="200"/>
      <c r="U3" s="200"/>
      <c r="V3" s="112"/>
      <c r="W3" s="164"/>
      <c r="X3" s="164"/>
      <c r="Y3" s="164"/>
      <c r="Z3" s="110"/>
      <c r="AA3" s="114"/>
      <c r="AB3" s="114"/>
    </row>
    <row r="4" spans="2:28" x14ac:dyDescent="0.2">
      <c r="B4" s="162" t="s">
        <v>150</v>
      </c>
      <c r="C4" s="162"/>
      <c r="D4" s="162"/>
      <c r="E4" s="162"/>
      <c r="F4" s="162"/>
      <c r="G4" s="162"/>
      <c r="H4" s="162"/>
      <c r="I4" s="112"/>
      <c r="J4" s="112"/>
      <c r="K4" s="112"/>
      <c r="L4" s="112"/>
      <c r="M4" s="112"/>
      <c r="N4" s="112"/>
      <c r="O4" s="135"/>
      <c r="P4" s="135"/>
      <c r="Q4" s="135"/>
      <c r="R4" s="112"/>
      <c r="S4" s="135"/>
      <c r="T4" s="135"/>
      <c r="U4" s="135"/>
      <c r="V4" s="112"/>
      <c r="W4" s="112"/>
      <c r="X4" s="112"/>
      <c r="Y4" s="112"/>
      <c r="Z4" s="110"/>
      <c r="AA4" s="114"/>
      <c r="AB4" s="114"/>
    </row>
    <row r="5" spans="2:28" ht="16" thickBo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201"/>
      <c r="O5" s="201"/>
      <c r="P5" s="6"/>
      <c r="Q5" s="6"/>
      <c r="R5" s="201"/>
      <c r="S5" s="201"/>
      <c r="T5" s="6"/>
      <c r="U5" s="6"/>
      <c r="V5" s="6"/>
      <c r="W5" s="202"/>
      <c r="X5" s="202"/>
      <c r="Y5" s="6"/>
      <c r="Z5" s="6"/>
    </row>
    <row r="6" spans="2:28" ht="16" thickBot="1" x14ac:dyDescent="0.25">
      <c r="B6" s="21" t="s">
        <v>127</v>
      </c>
      <c r="C6" s="41" t="s">
        <v>34</v>
      </c>
      <c r="D6" s="19" t="s">
        <v>32</v>
      </c>
      <c r="E6" s="136"/>
      <c r="F6" s="123" t="s">
        <v>86</v>
      </c>
      <c r="G6" s="41" t="s">
        <v>34</v>
      </c>
      <c r="H6" s="19" t="s">
        <v>32</v>
      </c>
      <c r="I6" s="136"/>
      <c r="J6" s="123" t="s">
        <v>85</v>
      </c>
      <c r="K6" s="20" t="s">
        <v>34</v>
      </c>
      <c r="L6" s="19" t="s">
        <v>32</v>
      </c>
      <c r="M6" s="136"/>
      <c r="N6" s="188" t="s">
        <v>126</v>
      </c>
      <c r="O6" s="189"/>
      <c r="P6" s="19" t="s">
        <v>32</v>
      </c>
      <c r="Q6" s="136"/>
      <c r="R6" s="188" t="s">
        <v>149</v>
      </c>
      <c r="S6" s="189"/>
      <c r="T6" s="20" t="s">
        <v>34</v>
      </c>
      <c r="U6" s="19" t="s">
        <v>32</v>
      </c>
      <c r="V6" s="136"/>
      <c r="W6" s="188" t="s">
        <v>125</v>
      </c>
      <c r="X6" s="189"/>
      <c r="Y6" s="19" t="s">
        <v>32</v>
      </c>
      <c r="Z6" s="6"/>
    </row>
    <row r="7" spans="2:28" s="23" customFormat="1" x14ac:dyDescent="0.2">
      <c r="B7" s="27" t="s">
        <v>84</v>
      </c>
      <c r="C7" s="26"/>
      <c r="D7" s="25"/>
      <c r="E7" s="124"/>
      <c r="F7" s="38" t="s">
        <v>83</v>
      </c>
      <c r="G7" s="26"/>
      <c r="H7" s="25"/>
      <c r="I7" s="124"/>
      <c r="J7" s="38" t="s">
        <v>71</v>
      </c>
      <c r="K7" s="129">
        <v>13</v>
      </c>
      <c r="L7" s="98">
        <v>3</v>
      </c>
      <c r="M7" s="124"/>
      <c r="N7" s="192" t="s">
        <v>148</v>
      </c>
      <c r="O7" s="193"/>
      <c r="P7" s="98">
        <v>0</v>
      </c>
      <c r="Q7" s="124"/>
      <c r="R7" s="183" t="s">
        <v>73</v>
      </c>
      <c r="S7" s="184"/>
      <c r="T7" s="129">
        <v>13</v>
      </c>
      <c r="U7" s="98">
        <v>3</v>
      </c>
      <c r="V7" s="124"/>
      <c r="W7" s="192" t="s">
        <v>123</v>
      </c>
      <c r="X7" s="193"/>
      <c r="Y7" s="98">
        <v>0</v>
      </c>
      <c r="Z7" s="24"/>
    </row>
    <row r="8" spans="2:28" s="23" customFormat="1" x14ac:dyDescent="0.2">
      <c r="B8" s="27"/>
      <c r="C8" s="26"/>
      <c r="D8" s="25"/>
      <c r="E8" s="124"/>
      <c r="F8" s="27" t="s">
        <v>82</v>
      </c>
      <c r="G8" s="26"/>
      <c r="H8" s="25"/>
      <c r="I8" s="124"/>
      <c r="J8" s="38" t="s">
        <v>67</v>
      </c>
      <c r="K8" s="129">
        <v>13</v>
      </c>
      <c r="L8" s="98">
        <v>3</v>
      </c>
      <c r="M8" s="124"/>
      <c r="N8" s="172" t="s">
        <v>112</v>
      </c>
      <c r="O8" s="173"/>
      <c r="P8" s="98">
        <v>3</v>
      </c>
      <c r="Q8" s="124"/>
      <c r="R8" s="172" t="s">
        <v>70</v>
      </c>
      <c r="S8" s="173"/>
      <c r="T8" s="129">
        <v>13</v>
      </c>
      <c r="U8" s="98">
        <v>3</v>
      </c>
      <c r="V8" s="124"/>
      <c r="W8" s="172" t="s">
        <v>66</v>
      </c>
      <c r="X8" s="173"/>
      <c r="Y8" s="98">
        <v>3</v>
      </c>
      <c r="Z8" s="24"/>
    </row>
    <row r="9" spans="2:28" s="23" customFormat="1" x14ac:dyDescent="0.2">
      <c r="B9" s="27" t="s">
        <v>80</v>
      </c>
      <c r="C9" s="26"/>
      <c r="D9" s="25"/>
      <c r="E9" s="124"/>
      <c r="F9" s="27" t="s">
        <v>79</v>
      </c>
      <c r="G9" s="26"/>
      <c r="H9" s="25"/>
      <c r="I9" s="124"/>
      <c r="J9" s="38" t="s">
        <v>81</v>
      </c>
      <c r="K9" s="129">
        <v>6</v>
      </c>
      <c r="L9" s="98">
        <v>3</v>
      </c>
      <c r="M9" s="124"/>
      <c r="N9" s="172"/>
      <c r="O9" s="173"/>
      <c r="P9" s="98"/>
      <c r="Q9" s="124"/>
      <c r="R9" s="172" t="s">
        <v>23</v>
      </c>
      <c r="S9" s="173"/>
      <c r="T9" s="129">
        <v>3</v>
      </c>
      <c r="U9" s="98">
        <v>1</v>
      </c>
      <c r="V9" s="124"/>
      <c r="W9" s="172"/>
      <c r="X9" s="173"/>
      <c r="Y9" s="98"/>
      <c r="Z9" s="24"/>
    </row>
    <row r="10" spans="2:28" s="23" customFormat="1" x14ac:dyDescent="0.2">
      <c r="B10" s="27" t="s">
        <v>78</v>
      </c>
      <c r="C10" s="26"/>
      <c r="D10" s="25"/>
      <c r="E10" s="124"/>
      <c r="F10" s="38" t="s">
        <v>78</v>
      </c>
      <c r="G10" s="26"/>
      <c r="H10" s="25"/>
      <c r="I10" s="124"/>
      <c r="J10" s="38"/>
      <c r="K10" s="137"/>
      <c r="L10" s="98"/>
      <c r="M10" s="124"/>
      <c r="N10" s="172"/>
      <c r="O10" s="173"/>
      <c r="P10" s="98"/>
      <c r="Q10" s="124"/>
      <c r="R10" s="172" t="s">
        <v>69</v>
      </c>
      <c r="S10" s="173"/>
      <c r="T10" s="129">
        <v>13</v>
      </c>
      <c r="U10" s="98">
        <v>4</v>
      </c>
      <c r="V10" s="124"/>
      <c r="W10" s="172"/>
      <c r="X10" s="173"/>
      <c r="Y10" s="98"/>
      <c r="Z10" s="24"/>
    </row>
    <row r="11" spans="2:28" s="23" customFormat="1" x14ac:dyDescent="0.2">
      <c r="B11" s="27"/>
      <c r="C11" s="26"/>
      <c r="D11" s="25"/>
      <c r="E11" s="124"/>
      <c r="F11" s="38"/>
      <c r="G11" s="26"/>
      <c r="H11" s="25"/>
      <c r="I11" s="124"/>
      <c r="J11" s="38"/>
      <c r="K11" s="137"/>
      <c r="L11" s="98"/>
      <c r="M11" s="124"/>
      <c r="N11" s="172"/>
      <c r="O11" s="173"/>
      <c r="P11" s="98"/>
      <c r="Q11" s="124"/>
      <c r="R11" s="172" t="s">
        <v>65</v>
      </c>
      <c r="S11" s="173"/>
      <c r="T11" s="129">
        <v>13</v>
      </c>
      <c r="U11" s="98">
        <v>3</v>
      </c>
      <c r="V11" s="124"/>
      <c r="W11" s="172"/>
      <c r="X11" s="173"/>
      <c r="Y11" s="98"/>
      <c r="Z11" s="24"/>
    </row>
    <row r="12" spans="2:28" s="23" customFormat="1" x14ac:dyDescent="0.2">
      <c r="B12" s="27"/>
      <c r="C12" s="26"/>
      <c r="D12" s="25"/>
      <c r="E12" s="124"/>
      <c r="F12" s="27"/>
      <c r="G12" s="26"/>
      <c r="H12" s="25"/>
      <c r="I12" s="124"/>
      <c r="J12" s="38"/>
      <c r="K12" s="137"/>
      <c r="L12" s="98"/>
      <c r="M12" s="124"/>
      <c r="N12" s="172"/>
      <c r="O12" s="173"/>
      <c r="P12" s="98"/>
      <c r="Q12" s="124"/>
      <c r="R12" s="172" t="s">
        <v>147</v>
      </c>
      <c r="S12" s="173"/>
      <c r="T12" s="129">
        <v>9</v>
      </c>
      <c r="U12" s="98">
        <v>3</v>
      </c>
      <c r="V12" s="124"/>
      <c r="W12" s="172"/>
      <c r="X12" s="173"/>
      <c r="Y12" s="98"/>
      <c r="Z12" s="24"/>
    </row>
    <row r="13" spans="2:28" s="23" customFormat="1" ht="16" thickBot="1" x14ac:dyDescent="0.25">
      <c r="B13" s="27"/>
      <c r="C13" s="26"/>
      <c r="D13" s="25"/>
      <c r="E13" s="124"/>
      <c r="F13" s="38"/>
      <c r="G13" s="129"/>
      <c r="H13" s="98"/>
      <c r="I13" s="124"/>
      <c r="J13" s="38"/>
      <c r="K13" s="137"/>
      <c r="L13" s="98"/>
      <c r="M13" s="124"/>
      <c r="N13" s="185"/>
      <c r="O13" s="186"/>
      <c r="P13" s="98"/>
      <c r="Q13" s="124"/>
      <c r="R13" s="174"/>
      <c r="S13" s="175"/>
      <c r="T13" s="129"/>
      <c r="U13" s="98"/>
      <c r="V13" s="124"/>
      <c r="W13" s="174"/>
      <c r="X13" s="175"/>
      <c r="Y13" s="98"/>
      <c r="Z13" s="24"/>
    </row>
    <row r="14" spans="2:28" ht="16" thickBot="1" x14ac:dyDescent="0.25">
      <c r="B14" s="138" t="s">
        <v>31</v>
      </c>
      <c r="C14" s="139"/>
      <c r="D14" s="140">
        <v>14</v>
      </c>
      <c r="E14" s="136"/>
      <c r="F14" s="138" t="s">
        <v>31</v>
      </c>
      <c r="G14" s="139">
        <f>SUM(G7:G13)</f>
        <v>0</v>
      </c>
      <c r="H14" s="140">
        <v>15</v>
      </c>
      <c r="I14" s="136"/>
      <c r="J14" s="138" t="s">
        <v>31</v>
      </c>
      <c r="K14" s="139">
        <f>SUM(K7:K13)*2</f>
        <v>64</v>
      </c>
      <c r="L14" s="140">
        <f>SUM(L7:L13)</f>
        <v>9</v>
      </c>
      <c r="M14" s="136"/>
      <c r="N14" s="203" t="s">
        <v>31</v>
      </c>
      <c r="O14" s="204"/>
      <c r="P14" s="140">
        <f>SUM(P7:P13)</f>
        <v>3</v>
      </c>
      <c r="Q14" s="136"/>
      <c r="R14" s="203" t="s">
        <v>31</v>
      </c>
      <c r="S14" s="204"/>
      <c r="T14" s="139">
        <f>SUM(T7:T13)</f>
        <v>64</v>
      </c>
      <c r="U14" s="140">
        <f>SUM(U7:U13)</f>
        <v>17</v>
      </c>
      <c r="V14" s="136"/>
      <c r="W14" s="203" t="s">
        <v>31</v>
      </c>
      <c r="X14" s="204"/>
      <c r="Y14" s="140">
        <f>SUM(Y7:Y13)</f>
        <v>3</v>
      </c>
      <c r="Z14" s="6"/>
    </row>
    <row r="15" spans="2:28" ht="16" thickBot="1" x14ac:dyDescent="0.25">
      <c r="B15" s="136"/>
      <c r="C15" s="136"/>
      <c r="D15" s="141"/>
      <c r="E15" s="136"/>
      <c r="F15" s="136"/>
      <c r="G15" s="136"/>
      <c r="H15" s="136"/>
      <c r="I15" s="136"/>
      <c r="J15" s="136"/>
      <c r="K15" s="136"/>
      <c r="L15" s="136"/>
      <c r="M15" s="136"/>
      <c r="N15" s="205"/>
      <c r="O15" s="205"/>
      <c r="P15" s="136"/>
      <c r="Q15" s="136"/>
      <c r="R15" s="205"/>
      <c r="S15" s="205"/>
      <c r="T15" s="136"/>
      <c r="U15" s="136"/>
      <c r="V15" s="136"/>
      <c r="W15" s="205"/>
      <c r="X15" s="205"/>
      <c r="Y15" s="136"/>
      <c r="Z15" s="6"/>
    </row>
    <row r="16" spans="2:28" ht="16" thickBot="1" x14ac:dyDescent="0.25">
      <c r="B16" s="123" t="s">
        <v>146</v>
      </c>
      <c r="C16" s="41" t="s">
        <v>34</v>
      </c>
      <c r="D16" s="19" t="s">
        <v>32</v>
      </c>
      <c r="E16" s="136"/>
      <c r="F16" s="21" t="s">
        <v>121</v>
      </c>
      <c r="G16" s="20" t="s">
        <v>34</v>
      </c>
      <c r="H16" s="19" t="s">
        <v>32</v>
      </c>
      <c r="I16" s="136"/>
      <c r="J16" s="123" t="s">
        <v>145</v>
      </c>
      <c r="K16" s="20" t="s">
        <v>34</v>
      </c>
      <c r="L16" s="19" t="s">
        <v>32</v>
      </c>
      <c r="M16" s="136"/>
      <c r="N16" s="188" t="s">
        <v>120</v>
      </c>
      <c r="O16" s="189"/>
      <c r="P16" s="19" t="s">
        <v>32</v>
      </c>
      <c r="Q16" s="136"/>
      <c r="R16" s="188" t="s">
        <v>144</v>
      </c>
      <c r="S16" s="189"/>
      <c r="T16" s="20" t="s">
        <v>34</v>
      </c>
      <c r="U16" s="19" t="s">
        <v>32</v>
      </c>
      <c r="V16" s="136"/>
      <c r="W16" s="188" t="s">
        <v>118</v>
      </c>
      <c r="X16" s="189"/>
      <c r="Y16" s="19" t="s">
        <v>32</v>
      </c>
      <c r="Z16" s="6"/>
    </row>
    <row r="17" spans="2:26" s="23" customFormat="1" x14ac:dyDescent="0.2">
      <c r="B17" s="38" t="s">
        <v>72</v>
      </c>
      <c r="C17" s="129">
        <v>18</v>
      </c>
      <c r="D17" s="98">
        <v>3</v>
      </c>
      <c r="E17" s="124"/>
      <c r="F17" s="128" t="s">
        <v>142</v>
      </c>
      <c r="G17" s="129"/>
      <c r="H17" s="98">
        <v>0</v>
      </c>
      <c r="I17" s="124"/>
      <c r="J17" s="150" t="s">
        <v>233</v>
      </c>
      <c r="K17" s="129">
        <v>15</v>
      </c>
      <c r="L17" s="98">
        <v>3</v>
      </c>
      <c r="M17" s="124"/>
      <c r="N17" s="192" t="s">
        <v>141</v>
      </c>
      <c r="O17" s="193"/>
      <c r="P17" s="98">
        <v>0</v>
      </c>
      <c r="Q17" s="124"/>
      <c r="R17" s="183" t="s">
        <v>218</v>
      </c>
      <c r="S17" s="184"/>
      <c r="T17" s="129">
        <v>13</v>
      </c>
      <c r="U17" s="98">
        <v>3</v>
      </c>
      <c r="V17" s="124"/>
      <c r="W17" s="192" t="s">
        <v>135</v>
      </c>
      <c r="X17" s="193"/>
      <c r="Y17" s="98">
        <v>0</v>
      </c>
      <c r="Z17" s="24"/>
    </row>
    <row r="18" spans="2:26" s="23" customFormat="1" x14ac:dyDescent="0.2">
      <c r="B18" s="38" t="s">
        <v>211</v>
      </c>
      <c r="C18" s="129">
        <v>13</v>
      </c>
      <c r="D18" s="98">
        <v>3</v>
      </c>
      <c r="E18" s="124"/>
      <c r="F18" s="126" t="s">
        <v>54</v>
      </c>
      <c r="G18" s="129">
        <v>6</v>
      </c>
      <c r="H18" s="98">
        <v>3</v>
      </c>
      <c r="I18" s="124"/>
      <c r="J18" s="38" t="s">
        <v>52</v>
      </c>
      <c r="K18" s="129">
        <v>13</v>
      </c>
      <c r="L18" s="98">
        <v>3</v>
      </c>
      <c r="M18" s="124"/>
      <c r="N18" s="172"/>
      <c r="O18" s="173"/>
      <c r="P18" s="98"/>
      <c r="Q18" s="124"/>
      <c r="R18" s="172" t="s">
        <v>58</v>
      </c>
      <c r="S18" s="173"/>
      <c r="T18" s="129">
        <v>15</v>
      </c>
      <c r="U18" s="98">
        <v>3</v>
      </c>
      <c r="V18" s="124"/>
      <c r="W18" s="172"/>
      <c r="X18" s="173"/>
      <c r="Y18" s="98"/>
      <c r="Z18" s="24"/>
    </row>
    <row r="19" spans="2:26" s="23" customFormat="1" x14ac:dyDescent="0.2">
      <c r="B19" s="38" t="s">
        <v>212</v>
      </c>
      <c r="C19" s="129">
        <v>5</v>
      </c>
      <c r="D19" s="98">
        <v>1</v>
      </c>
      <c r="E19" s="124"/>
      <c r="F19" s="38"/>
      <c r="G19" s="129"/>
      <c r="H19" s="98"/>
      <c r="I19" s="124"/>
      <c r="J19" s="38" t="s">
        <v>122</v>
      </c>
      <c r="K19" s="129">
        <v>6</v>
      </c>
      <c r="L19" s="98">
        <v>3</v>
      </c>
      <c r="M19" s="124"/>
      <c r="N19" s="172"/>
      <c r="O19" s="173"/>
      <c r="P19" s="98"/>
      <c r="Q19" s="124"/>
      <c r="R19" s="172" t="s">
        <v>139</v>
      </c>
      <c r="S19" s="173"/>
      <c r="T19" s="129">
        <v>15</v>
      </c>
      <c r="U19" s="98">
        <v>3</v>
      </c>
      <c r="V19" s="124"/>
      <c r="W19" s="190"/>
      <c r="X19" s="191"/>
      <c r="Y19" s="98"/>
      <c r="Z19" s="24"/>
    </row>
    <row r="20" spans="2:26" s="23" customFormat="1" x14ac:dyDescent="0.2">
      <c r="B20" s="38" t="s">
        <v>53</v>
      </c>
      <c r="C20" s="129">
        <v>13</v>
      </c>
      <c r="D20" s="98">
        <v>3</v>
      </c>
      <c r="E20" s="124"/>
      <c r="F20" s="38"/>
      <c r="G20" s="129"/>
      <c r="H20" s="98"/>
      <c r="I20" s="124"/>
      <c r="J20" s="126"/>
      <c r="K20" s="129"/>
      <c r="L20" s="98"/>
      <c r="M20" s="124"/>
      <c r="N20" s="172"/>
      <c r="O20" s="173"/>
      <c r="P20" s="98"/>
      <c r="Q20" s="124"/>
      <c r="R20" s="172" t="s">
        <v>44</v>
      </c>
      <c r="S20" s="173"/>
      <c r="T20" s="129">
        <v>13</v>
      </c>
      <c r="U20" s="98">
        <v>3</v>
      </c>
      <c r="V20" s="124"/>
      <c r="W20" s="190"/>
      <c r="X20" s="191"/>
      <c r="Y20" s="98"/>
      <c r="Z20" s="24"/>
    </row>
    <row r="21" spans="2:26" s="23" customFormat="1" x14ac:dyDescent="0.2">
      <c r="B21" s="38" t="s">
        <v>56</v>
      </c>
      <c r="C21" s="129">
        <v>13</v>
      </c>
      <c r="D21" s="98">
        <v>3</v>
      </c>
      <c r="E21" s="124"/>
      <c r="F21" s="38"/>
      <c r="G21" s="129"/>
      <c r="H21" s="98"/>
      <c r="I21" s="124"/>
      <c r="J21" s="126"/>
      <c r="K21" s="129"/>
      <c r="L21" s="98"/>
      <c r="M21" s="124"/>
      <c r="N21" s="172"/>
      <c r="O21" s="173"/>
      <c r="P21" s="98"/>
      <c r="Q21" s="124"/>
      <c r="R21" s="172" t="s">
        <v>226</v>
      </c>
      <c r="S21" s="173"/>
      <c r="T21" s="152">
        <v>6</v>
      </c>
      <c r="U21" s="98">
        <v>3</v>
      </c>
      <c r="V21" s="124"/>
      <c r="W21" s="190"/>
      <c r="X21" s="191"/>
      <c r="Y21" s="98"/>
      <c r="Z21" s="24"/>
    </row>
    <row r="22" spans="2:26" s="23" customFormat="1" x14ac:dyDescent="0.2">
      <c r="B22" s="126"/>
      <c r="C22" s="129"/>
      <c r="D22" s="98"/>
      <c r="E22" s="124"/>
      <c r="F22" s="38"/>
      <c r="G22" s="129"/>
      <c r="H22" s="98"/>
      <c r="I22" s="124"/>
      <c r="J22" s="126"/>
      <c r="K22" s="129"/>
      <c r="L22" s="98"/>
      <c r="M22" s="124"/>
      <c r="N22" s="190"/>
      <c r="O22" s="191"/>
      <c r="P22" s="98"/>
      <c r="Q22" s="124"/>
      <c r="R22" s="172"/>
      <c r="S22" s="173"/>
      <c r="T22" s="129"/>
      <c r="U22" s="98"/>
      <c r="V22" s="124"/>
      <c r="W22" s="190"/>
      <c r="X22" s="191"/>
      <c r="Y22" s="98"/>
      <c r="Z22" s="24"/>
    </row>
    <row r="23" spans="2:26" s="23" customFormat="1" ht="16" thickBot="1" x14ac:dyDescent="0.25">
      <c r="B23" s="126"/>
      <c r="C23" s="129"/>
      <c r="D23" s="98"/>
      <c r="E23" s="124"/>
      <c r="F23" s="38"/>
      <c r="G23" s="129"/>
      <c r="H23" s="98"/>
      <c r="I23" s="124"/>
      <c r="J23" s="126"/>
      <c r="K23" s="129"/>
      <c r="L23" s="98"/>
      <c r="M23" s="124"/>
      <c r="N23" s="185"/>
      <c r="O23" s="186"/>
      <c r="P23" s="131"/>
      <c r="Q23" s="124"/>
      <c r="R23" s="174"/>
      <c r="S23" s="175"/>
      <c r="T23" s="130"/>
      <c r="U23" s="98"/>
      <c r="V23" s="124"/>
      <c r="W23" s="185"/>
      <c r="X23" s="186"/>
      <c r="Y23" s="98"/>
      <c r="Z23" s="24"/>
    </row>
    <row r="24" spans="2:26" ht="16" thickBot="1" x14ac:dyDescent="0.25">
      <c r="B24" s="144" t="s">
        <v>31</v>
      </c>
      <c r="C24" s="139">
        <f>SUM(C17:C23)</f>
        <v>62</v>
      </c>
      <c r="D24" s="140">
        <f>SUM(D17:D23)</f>
        <v>13</v>
      </c>
      <c r="E24" s="136"/>
      <c r="F24" s="138" t="s">
        <v>31</v>
      </c>
      <c r="G24" s="139">
        <f>SUM(G17:G23)</f>
        <v>6</v>
      </c>
      <c r="H24" s="140">
        <f>SUM(H17:H23)</f>
        <v>3</v>
      </c>
      <c r="I24" s="136"/>
      <c r="J24" s="144" t="s">
        <v>31</v>
      </c>
      <c r="K24" s="146">
        <f>SUM(K17:K23)*2</f>
        <v>68</v>
      </c>
      <c r="L24" s="140">
        <f>SUM(L17:L23)</f>
        <v>9</v>
      </c>
      <c r="M24" s="136"/>
      <c r="N24" s="203" t="s">
        <v>31</v>
      </c>
      <c r="O24" s="204"/>
      <c r="P24" s="140">
        <f>SUM(P17:P23)</f>
        <v>0</v>
      </c>
      <c r="Q24" s="136"/>
      <c r="R24" s="203" t="s">
        <v>31</v>
      </c>
      <c r="S24" s="204"/>
      <c r="T24" s="139">
        <f>SUM(T17:T23)</f>
        <v>62</v>
      </c>
      <c r="U24" s="140">
        <f>SUM(U17:U23)</f>
        <v>15</v>
      </c>
      <c r="V24" s="136"/>
      <c r="W24" s="203" t="s">
        <v>31</v>
      </c>
      <c r="X24" s="204"/>
      <c r="Y24" s="140">
        <f>SUM(Y17:Y23)</f>
        <v>0</v>
      </c>
      <c r="Z24" s="6"/>
    </row>
    <row r="25" spans="2:26" ht="16" thickBot="1" x14ac:dyDescent="0.25"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205"/>
      <c r="O25" s="205"/>
      <c r="P25" s="136"/>
      <c r="Q25" s="136"/>
      <c r="R25" s="205"/>
      <c r="S25" s="205"/>
      <c r="T25" s="136"/>
      <c r="U25" s="136"/>
      <c r="V25" s="136"/>
      <c r="W25" s="136"/>
      <c r="X25" s="136"/>
      <c r="Y25" s="136"/>
      <c r="Z25" s="6"/>
    </row>
    <row r="26" spans="2:26" ht="16" thickBot="1" x14ac:dyDescent="0.25">
      <c r="B26" s="123" t="s">
        <v>138</v>
      </c>
      <c r="C26" s="20" t="s">
        <v>34</v>
      </c>
      <c r="D26" s="19" t="s">
        <v>32</v>
      </c>
      <c r="E26" s="136"/>
      <c r="F26" s="21" t="s">
        <v>50</v>
      </c>
      <c r="G26" s="20" t="s">
        <v>34</v>
      </c>
      <c r="H26" s="19" t="s">
        <v>32</v>
      </c>
      <c r="I26" s="136"/>
      <c r="J26" s="123" t="s">
        <v>49</v>
      </c>
      <c r="K26" s="20" t="s">
        <v>34</v>
      </c>
      <c r="L26" s="19" t="s">
        <v>32</v>
      </c>
      <c r="M26" s="136"/>
      <c r="N26" s="188" t="s">
        <v>137</v>
      </c>
      <c r="O26" s="189"/>
      <c r="P26" s="19" t="s">
        <v>32</v>
      </c>
      <c r="Q26" s="136"/>
      <c r="R26" s="188" t="s">
        <v>136</v>
      </c>
      <c r="S26" s="189"/>
      <c r="T26" s="20" t="s">
        <v>34</v>
      </c>
      <c r="U26" s="19" t="s">
        <v>32</v>
      </c>
      <c r="V26" s="136"/>
      <c r="W26" s="188" t="s">
        <v>33</v>
      </c>
      <c r="X26" s="189"/>
      <c r="Y26" s="19" t="s">
        <v>32</v>
      </c>
      <c r="Z26" s="6"/>
    </row>
    <row r="27" spans="2:26" s="23" customFormat="1" x14ac:dyDescent="0.2">
      <c r="B27" s="150" t="s">
        <v>215</v>
      </c>
      <c r="C27" s="133">
        <v>15</v>
      </c>
      <c r="D27" s="98">
        <v>3</v>
      </c>
      <c r="E27" s="124"/>
      <c r="F27" s="38" t="s">
        <v>106</v>
      </c>
      <c r="G27" s="129">
        <v>18</v>
      </c>
      <c r="H27" s="98">
        <v>3</v>
      </c>
      <c r="I27" s="124"/>
      <c r="J27" s="38"/>
      <c r="K27" s="129"/>
      <c r="L27" s="98"/>
      <c r="M27" s="124"/>
      <c r="N27" s="183"/>
      <c r="O27" s="184"/>
      <c r="P27" s="98"/>
      <c r="Q27" s="124"/>
      <c r="R27" s="183"/>
      <c r="S27" s="184"/>
      <c r="T27" s="129"/>
      <c r="U27" s="98"/>
      <c r="V27" s="124"/>
      <c r="W27" s="183"/>
      <c r="X27" s="184"/>
      <c r="Y27" s="134"/>
      <c r="Z27" s="24"/>
    </row>
    <row r="28" spans="2:26" s="23" customFormat="1" x14ac:dyDescent="0.2">
      <c r="B28" s="126" t="s">
        <v>216</v>
      </c>
      <c r="C28" s="129">
        <v>3</v>
      </c>
      <c r="D28" s="98">
        <v>1</v>
      </c>
      <c r="E28" s="124"/>
      <c r="F28" s="126" t="s">
        <v>133</v>
      </c>
      <c r="G28" s="129">
        <v>15</v>
      </c>
      <c r="H28" s="98">
        <v>3</v>
      </c>
      <c r="I28" s="124"/>
      <c r="J28" s="38"/>
      <c r="K28" s="129"/>
      <c r="L28" s="98"/>
      <c r="M28" s="124"/>
      <c r="N28" s="172"/>
      <c r="O28" s="173"/>
      <c r="P28" s="98"/>
      <c r="Q28" s="124"/>
      <c r="R28" s="172"/>
      <c r="S28" s="173"/>
      <c r="T28" s="129"/>
      <c r="U28" s="98"/>
      <c r="V28" s="124"/>
      <c r="W28" s="172"/>
      <c r="X28" s="173"/>
      <c r="Y28" s="98"/>
      <c r="Z28" s="24"/>
    </row>
    <row r="29" spans="2:26" s="23" customFormat="1" x14ac:dyDescent="0.2">
      <c r="B29" s="151" t="s">
        <v>134</v>
      </c>
      <c r="C29" s="149">
        <v>18</v>
      </c>
      <c r="D29" s="98">
        <v>4</v>
      </c>
      <c r="E29" s="124"/>
      <c r="F29" s="126" t="s">
        <v>43</v>
      </c>
      <c r="G29" s="129">
        <v>13</v>
      </c>
      <c r="H29" s="98">
        <v>3</v>
      </c>
      <c r="I29" s="124"/>
      <c r="J29" s="38"/>
      <c r="K29" s="129"/>
      <c r="L29" s="98"/>
      <c r="M29" s="124"/>
      <c r="N29" s="172"/>
      <c r="O29" s="173"/>
      <c r="P29" s="98"/>
      <c r="Q29" s="124"/>
      <c r="R29" s="172"/>
      <c r="S29" s="173"/>
      <c r="T29" s="129"/>
      <c r="U29" s="98"/>
      <c r="V29" s="124"/>
      <c r="W29" s="172"/>
      <c r="X29" s="173"/>
      <c r="Y29" s="98"/>
      <c r="Z29" s="24"/>
    </row>
    <row r="30" spans="2:26" s="23" customFormat="1" x14ac:dyDescent="0.2">
      <c r="B30" s="38" t="s">
        <v>40</v>
      </c>
      <c r="C30" s="152">
        <v>13</v>
      </c>
      <c r="D30" s="98">
        <v>3</v>
      </c>
      <c r="E30" s="124"/>
      <c r="F30" s="38" t="s">
        <v>140</v>
      </c>
      <c r="G30" s="152">
        <v>15</v>
      </c>
      <c r="H30" s="98">
        <v>3</v>
      </c>
      <c r="I30" s="124"/>
      <c r="J30" s="38"/>
      <c r="K30" s="129"/>
      <c r="L30" s="98"/>
      <c r="M30" s="124"/>
      <c r="N30" s="172"/>
      <c r="O30" s="173"/>
      <c r="P30" s="98"/>
      <c r="Q30" s="124"/>
      <c r="R30" s="172"/>
      <c r="S30" s="173"/>
      <c r="T30" s="129"/>
      <c r="U30" s="98"/>
      <c r="V30" s="124"/>
      <c r="W30" s="181"/>
      <c r="X30" s="182"/>
      <c r="Y30" s="98"/>
      <c r="Z30" s="24"/>
    </row>
    <row r="31" spans="2:26" s="23" customFormat="1" x14ac:dyDescent="0.2">
      <c r="B31" s="38" t="s">
        <v>220</v>
      </c>
      <c r="C31" s="149">
        <v>5</v>
      </c>
      <c r="D31" s="98">
        <v>1</v>
      </c>
      <c r="E31" s="124"/>
      <c r="F31" s="38"/>
      <c r="G31" s="129"/>
      <c r="H31" s="98"/>
      <c r="I31" s="124"/>
      <c r="J31" s="126"/>
      <c r="K31" s="147"/>
      <c r="L31" s="98"/>
      <c r="M31" s="124"/>
      <c r="N31" s="172"/>
      <c r="O31" s="173"/>
      <c r="P31" s="98"/>
      <c r="Q31" s="124"/>
      <c r="R31" s="172"/>
      <c r="S31" s="173"/>
      <c r="T31" s="129"/>
      <c r="U31" s="98"/>
      <c r="V31" s="124"/>
      <c r="W31" s="172"/>
      <c r="X31" s="173"/>
      <c r="Y31" s="98"/>
      <c r="Z31" s="24"/>
    </row>
    <row r="32" spans="2:26" s="23" customFormat="1" x14ac:dyDescent="0.2">
      <c r="B32" s="126" t="s">
        <v>96</v>
      </c>
      <c r="C32" s="129">
        <v>6</v>
      </c>
      <c r="D32" s="98">
        <v>3</v>
      </c>
      <c r="E32" s="124"/>
      <c r="F32" s="38"/>
      <c r="G32" s="129"/>
      <c r="H32" s="98"/>
      <c r="I32" s="124"/>
      <c r="J32" s="126"/>
      <c r="K32" s="147"/>
      <c r="L32" s="98"/>
      <c r="M32" s="124"/>
      <c r="N32" s="172"/>
      <c r="O32" s="173"/>
      <c r="P32" s="98"/>
      <c r="Q32" s="124"/>
      <c r="R32" s="172"/>
      <c r="S32" s="173"/>
      <c r="T32" s="129"/>
      <c r="U32" s="98"/>
      <c r="V32" s="124"/>
      <c r="W32" s="172"/>
      <c r="X32" s="173"/>
      <c r="Y32" s="98"/>
      <c r="Z32" s="24"/>
    </row>
    <row r="33" spans="2:28" s="23" customFormat="1" ht="16" thickBot="1" x14ac:dyDescent="0.25">
      <c r="B33" s="126"/>
      <c r="C33" s="129"/>
      <c r="D33" s="98"/>
      <c r="E33" s="124"/>
      <c r="F33" s="38"/>
      <c r="G33" s="129"/>
      <c r="H33" s="98"/>
      <c r="I33" s="124"/>
      <c r="J33" s="126"/>
      <c r="K33" s="147"/>
      <c r="L33" s="98"/>
      <c r="M33" s="124"/>
      <c r="N33" s="174"/>
      <c r="O33" s="175"/>
      <c r="P33" s="98"/>
      <c r="Q33" s="124"/>
      <c r="R33" s="174"/>
      <c r="S33" s="175"/>
      <c r="T33" s="129"/>
      <c r="U33" s="98"/>
      <c r="V33" s="124"/>
      <c r="W33" s="174"/>
      <c r="X33" s="175"/>
      <c r="Y33" s="131"/>
      <c r="Z33" s="24"/>
    </row>
    <row r="34" spans="2:28" ht="16" thickBot="1" x14ac:dyDescent="0.25">
      <c r="B34" s="144"/>
      <c r="C34" s="139">
        <f>SUM(C27:C33)</f>
        <v>60</v>
      </c>
      <c r="D34" s="140">
        <f>SUM(D27:D33)</f>
        <v>15</v>
      </c>
      <c r="E34" s="136"/>
      <c r="F34" s="138" t="s">
        <v>31</v>
      </c>
      <c r="G34" s="139">
        <f>SUM(G27:G33)</f>
        <v>61</v>
      </c>
      <c r="H34" s="140">
        <f>SUM(H27:H33)</f>
        <v>12</v>
      </c>
      <c r="I34" s="136"/>
      <c r="J34" s="144" t="s">
        <v>31</v>
      </c>
      <c r="K34" s="146">
        <f>SUM(K27:K33)*2</f>
        <v>0</v>
      </c>
      <c r="L34" s="140">
        <f>SUM(L27:L33)</f>
        <v>0</v>
      </c>
      <c r="M34" s="136"/>
      <c r="N34" s="203" t="s">
        <v>31</v>
      </c>
      <c r="O34" s="204"/>
      <c r="P34" s="140">
        <f>SUM(P27:P33)</f>
        <v>0</v>
      </c>
      <c r="Q34" s="136"/>
      <c r="R34" s="203" t="s">
        <v>31</v>
      </c>
      <c r="S34" s="204"/>
      <c r="T34" s="139">
        <f>SUM(T27:T33)</f>
        <v>0</v>
      </c>
      <c r="U34" s="140">
        <f>SUM(U27:U33)</f>
        <v>0</v>
      </c>
      <c r="V34" s="136"/>
      <c r="W34" s="203" t="s">
        <v>31</v>
      </c>
      <c r="X34" s="204"/>
      <c r="Y34" s="140">
        <f>SUM(Y27:Y33)</f>
        <v>0</v>
      </c>
      <c r="Z34" s="6"/>
    </row>
    <row r="35" spans="2:28" ht="16" thickBot="1" x14ac:dyDescent="0.25">
      <c r="B35" s="8"/>
      <c r="C35" s="8"/>
      <c r="D35" s="9"/>
      <c r="E35" s="6"/>
      <c r="F35" s="8"/>
      <c r="G35" s="8"/>
      <c r="H35" s="9"/>
      <c r="I35" s="6"/>
      <c r="J35" s="8"/>
      <c r="K35" s="8"/>
      <c r="L35" s="8"/>
      <c r="M35" s="8"/>
      <c r="N35" s="9"/>
      <c r="O35" s="6"/>
      <c r="P35" s="8"/>
      <c r="Q35" s="8"/>
      <c r="R35" s="9"/>
      <c r="S35" s="6"/>
      <c r="T35" s="8"/>
      <c r="U35" s="8"/>
      <c r="V35" s="8"/>
      <c r="W35" s="8"/>
      <c r="X35" s="9"/>
      <c r="Y35" s="8"/>
      <c r="Z35" s="8"/>
      <c r="AA35" s="36"/>
      <c r="AB35" s="39"/>
    </row>
    <row r="36" spans="2:28" ht="16" thickBot="1" x14ac:dyDescent="0.25">
      <c r="B36" s="6"/>
      <c r="C36" s="6"/>
      <c r="D36" s="6"/>
      <c r="E36" s="6"/>
      <c r="F36" s="12" t="s">
        <v>30</v>
      </c>
      <c r="G36" s="11"/>
      <c r="H36" s="168">
        <f>SUM(D14+H14+L14+P14+U14+Y14+D24+H24+L24+P24+U24+Y24+D34+H34+L34+P34+U34+Y34)</f>
        <v>128</v>
      </c>
      <c r="I36" s="169"/>
      <c r="J36" s="7"/>
      <c r="K36" s="7"/>
      <c r="L36" s="7"/>
      <c r="M36" s="7"/>
      <c r="N36" s="8"/>
      <c r="O36" s="8"/>
      <c r="P36" s="167" t="s">
        <v>104</v>
      </c>
      <c r="Q36" s="168"/>
      <c r="R36" s="168"/>
      <c r="S36" s="168"/>
      <c r="T36" s="168"/>
      <c r="U36" s="168"/>
      <c r="V36" s="168"/>
      <c r="W36" s="169"/>
      <c r="X36" s="9"/>
      <c r="Y36" s="9"/>
      <c r="Z36" s="6"/>
    </row>
    <row r="37" spans="2:28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8" x14ac:dyDescent="0.2">
      <c r="B38" s="170" t="s">
        <v>132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6"/>
      <c r="S38" s="6"/>
      <c r="T38" s="6"/>
      <c r="U38" s="6"/>
      <c r="V38" s="6"/>
      <c r="W38" s="6"/>
      <c r="X38" s="6"/>
      <c r="Y38" s="6"/>
      <c r="Z38" s="6"/>
    </row>
    <row r="39" spans="2:28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</sheetData>
  <mergeCells count="100">
    <mergeCell ref="B38:Q38"/>
    <mergeCell ref="N32:O32"/>
    <mergeCell ref="R32:S32"/>
    <mergeCell ref="W32:X32"/>
    <mergeCell ref="N33:O33"/>
    <mergeCell ref="R33:S33"/>
    <mergeCell ref="W33:X33"/>
    <mergeCell ref="N34:O34"/>
    <mergeCell ref="R34:S34"/>
    <mergeCell ref="W34:X34"/>
    <mergeCell ref="H36:I36"/>
    <mergeCell ref="P36:W36"/>
    <mergeCell ref="N30:O30"/>
    <mergeCell ref="R30:S30"/>
    <mergeCell ref="W30:X30"/>
    <mergeCell ref="N31:O31"/>
    <mergeCell ref="R31:S31"/>
    <mergeCell ref="W31:X31"/>
    <mergeCell ref="N28:O28"/>
    <mergeCell ref="R28:S28"/>
    <mergeCell ref="W28:X28"/>
    <mergeCell ref="N29:O29"/>
    <mergeCell ref="R29:S29"/>
    <mergeCell ref="W29:X29"/>
    <mergeCell ref="N27:O27"/>
    <mergeCell ref="R27:S27"/>
    <mergeCell ref="W27:X27"/>
    <mergeCell ref="N23:O23"/>
    <mergeCell ref="R23:S23"/>
    <mergeCell ref="W23:X23"/>
    <mergeCell ref="N24:O24"/>
    <mergeCell ref="R24:S24"/>
    <mergeCell ref="W24:X24"/>
    <mergeCell ref="N25:O25"/>
    <mergeCell ref="R25:S25"/>
    <mergeCell ref="N26:O26"/>
    <mergeCell ref="R26:S26"/>
    <mergeCell ref="W26:X26"/>
    <mergeCell ref="N21:O21"/>
    <mergeCell ref="R21:S21"/>
    <mergeCell ref="W21:X21"/>
    <mergeCell ref="N22:O22"/>
    <mergeCell ref="R22:S22"/>
    <mergeCell ref="W22:X22"/>
    <mergeCell ref="N19:O19"/>
    <mergeCell ref="R19:S19"/>
    <mergeCell ref="W19:X19"/>
    <mergeCell ref="N20:O20"/>
    <mergeCell ref="R20:S20"/>
    <mergeCell ref="W20:X20"/>
    <mergeCell ref="N17:O17"/>
    <mergeCell ref="R17:S17"/>
    <mergeCell ref="W17:X17"/>
    <mergeCell ref="N18:O18"/>
    <mergeCell ref="R18:S18"/>
    <mergeCell ref="W18:X18"/>
    <mergeCell ref="N15:O15"/>
    <mergeCell ref="R15:S15"/>
    <mergeCell ref="W15:X15"/>
    <mergeCell ref="N16:O16"/>
    <mergeCell ref="R16:S16"/>
    <mergeCell ref="W16:X16"/>
    <mergeCell ref="N13:O13"/>
    <mergeCell ref="R13:S13"/>
    <mergeCell ref="W13:X13"/>
    <mergeCell ref="N14:O14"/>
    <mergeCell ref="R14:S14"/>
    <mergeCell ref="W14:X14"/>
    <mergeCell ref="N11:O11"/>
    <mergeCell ref="R11:S11"/>
    <mergeCell ref="W11:X11"/>
    <mergeCell ref="N12:O12"/>
    <mergeCell ref="R12:S12"/>
    <mergeCell ref="W12:X12"/>
    <mergeCell ref="N9:O9"/>
    <mergeCell ref="R9:S9"/>
    <mergeCell ref="W9:X9"/>
    <mergeCell ref="N10:O10"/>
    <mergeCell ref="R10:S10"/>
    <mergeCell ref="W10:X10"/>
    <mergeCell ref="N7:O7"/>
    <mergeCell ref="R7:S7"/>
    <mergeCell ref="W7:X7"/>
    <mergeCell ref="N8:O8"/>
    <mergeCell ref="R8:S8"/>
    <mergeCell ref="W8:X8"/>
    <mergeCell ref="B4:H4"/>
    <mergeCell ref="N5:O5"/>
    <mergeCell ref="R5:S5"/>
    <mergeCell ref="W5:X5"/>
    <mergeCell ref="N6:O6"/>
    <mergeCell ref="R6:S6"/>
    <mergeCell ref="W6:X6"/>
    <mergeCell ref="B1:Y1"/>
    <mergeCell ref="B2:Y2"/>
    <mergeCell ref="B3:F3"/>
    <mergeCell ref="G3:L3"/>
    <mergeCell ref="N3:P3"/>
    <mergeCell ref="R3:U3"/>
    <mergeCell ref="W3:Y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C39"/>
  <sheetViews>
    <sheetView workbookViewId="0">
      <selection activeCell="AH25" sqref="AH25"/>
    </sheetView>
  </sheetViews>
  <sheetFormatPr baseColWidth="10" defaultColWidth="8.83203125" defaultRowHeight="15" x14ac:dyDescent="0.2"/>
  <cols>
    <col min="1" max="1" width="2" customWidth="1"/>
    <col min="2" max="2" width="17" customWidth="1"/>
    <col min="3" max="3" width="5.33203125" customWidth="1"/>
    <col min="4" max="4" width="3" customWidth="1"/>
    <col min="5" max="5" width="0.83203125" customWidth="1"/>
    <col min="6" max="6" width="15.1640625" customWidth="1"/>
    <col min="7" max="7" width="5.1640625" customWidth="1"/>
    <col min="8" max="8" width="3.5" customWidth="1"/>
    <col min="9" max="9" width="0.6640625" customWidth="1"/>
    <col min="10" max="10" width="15.1640625" customWidth="1"/>
    <col min="11" max="11" width="5" customWidth="1"/>
    <col min="12" max="12" width="3.6640625" customWidth="1"/>
    <col min="13" max="13" width="2.33203125" customWidth="1"/>
    <col min="14" max="14" width="3.33203125" customWidth="1"/>
    <col min="15" max="15" width="14.33203125" customWidth="1"/>
    <col min="16" max="16" width="5.5" bestFit="1" customWidth="1"/>
    <col min="17" max="17" width="3.5" customWidth="1"/>
    <col min="18" max="18" width="0.83203125" customWidth="1"/>
    <col min="19" max="19" width="0.5" customWidth="1"/>
    <col min="20" max="20" width="15" customWidth="1"/>
    <col min="21" max="21" width="3.33203125" customWidth="1"/>
    <col min="22" max="22" width="0.6640625" customWidth="1"/>
    <col min="23" max="23" width="3.5" customWidth="1"/>
    <col min="24" max="24" width="9.5" customWidth="1"/>
    <col min="25" max="25" width="5.5" customWidth="1"/>
    <col min="26" max="26" width="3.6640625" customWidth="1"/>
    <col min="27" max="27" width="5" customWidth="1"/>
    <col min="28" max="29" width="3.5" customWidth="1"/>
  </cols>
  <sheetData>
    <row r="1" spans="2:29" ht="18" x14ac:dyDescent="0.2">
      <c r="B1" s="163" t="s">
        <v>131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6"/>
    </row>
    <row r="2" spans="2:29" ht="18" x14ac:dyDescent="0.2">
      <c r="B2" s="163" t="s">
        <v>210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52"/>
      <c r="AB2" s="45"/>
      <c r="AC2" s="45"/>
    </row>
    <row r="3" spans="2:29" x14ac:dyDescent="0.2">
      <c r="B3" s="162" t="s">
        <v>151</v>
      </c>
      <c r="C3" s="162"/>
      <c r="D3" s="162"/>
      <c r="E3" s="162"/>
      <c r="F3" s="162"/>
      <c r="G3" s="164" t="s">
        <v>91</v>
      </c>
      <c r="H3" s="164"/>
      <c r="I3" s="164"/>
      <c r="J3" s="164"/>
      <c r="K3" s="164"/>
      <c r="L3" s="164"/>
      <c r="M3" s="50"/>
      <c r="N3" s="164" t="s">
        <v>90</v>
      </c>
      <c r="O3" s="200"/>
      <c r="P3" s="200"/>
      <c r="Q3" s="200"/>
      <c r="R3" s="135"/>
      <c r="S3" s="164" t="s">
        <v>89</v>
      </c>
      <c r="T3" s="200"/>
      <c r="U3" s="200"/>
      <c r="V3" s="50"/>
      <c r="W3" s="164"/>
      <c r="X3" s="164"/>
      <c r="Y3" s="164"/>
      <c r="Z3" s="164"/>
      <c r="AA3" s="49"/>
      <c r="AB3" s="46"/>
      <c r="AC3" s="46"/>
    </row>
    <row r="4" spans="2:29" x14ac:dyDescent="0.2">
      <c r="B4" s="162" t="s">
        <v>150</v>
      </c>
      <c r="C4" s="162"/>
      <c r="D4" s="162"/>
      <c r="E4" s="162"/>
      <c r="F4" s="162"/>
      <c r="G4" s="162"/>
      <c r="H4" s="162"/>
      <c r="I4" s="50"/>
      <c r="J4" s="50"/>
      <c r="K4" s="50"/>
      <c r="L4" s="50"/>
      <c r="M4" s="50"/>
      <c r="N4" s="50"/>
      <c r="O4" s="135"/>
      <c r="P4" s="135"/>
      <c r="Q4" s="135"/>
      <c r="R4" s="135"/>
      <c r="S4" s="50"/>
      <c r="T4" s="135"/>
      <c r="U4" s="135"/>
      <c r="V4" s="50"/>
      <c r="W4" s="50"/>
      <c r="X4" s="50"/>
      <c r="Y4" s="50"/>
      <c r="Z4" s="50"/>
      <c r="AA4" s="49"/>
      <c r="AB4" s="46"/>
      <c r="AC4" s="46"/>
    </row>
    <row r="5" spans="2:29" ht="16" thickBo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201"/>
      <c r="O5" s="201"/>
      <c r="P5" s="6"/>
      <c r="Q5" s="6"/>
      <c r="R5" s="6"/>
      <c r="S5" s="201"/>
      <c r="T5" s="201"/>
      <c r="U5" s="6"/>
      <c r="V5" s="6"/>
      <c r="W5" s="202"/>
      <c r="X5" s="202"/>
      <c r="Y5" s="6"/>
      <c r="Z5" s="6"/>
      <c r="AA5" s="6"/>
    </row>
    <row r="6" spans="2:29" ht="16" thickBot="1" x14ac:dyDescent="0.25">
      <c r="B6" s="21" t="s">
        <v>127</v>
      </c>
      <c r="C6" s="41" t="s">
        <v>34</v>
      </c>
      <c r="D6" s="19" t="s">
        <v>32</v>
      </c>
      <c r="E6" s="136"/>
      <c r="F6" s="122" t="s">
        <v>86</v>
      </c>
      <c r="G6" s="41" t="s">
        <v>34</v>
      </c>
      <c r="H6" s="19" t="s">
        <v>32</v>
      </c>
      <c r="I6" s="136"/>
      <c r="J6" s="122" t="s">
        <v>85</v>
      </c>
      <c r="K6" s="20" t="s">
        <v>34</v>
      </c>
      <c r="L6" s="19" t="s">
        <v>32</v>
      </c>
      <c r="M6" s="136"/>
      <c r="N6" s="188" t="s">
        <v>126</v>
      </c>
      <c r="O6" s="189"/>
      <c r="P6" s="20" t="s">
        <v>34</v>
      </c>
      <c r="Q6" s="19" t="s">
        <v>32</v>
      </c>
      <c r="R6" s="136"/>
      <c r="S6" s="188" t="s">
        <v>149</v>
      </c>
      <c r="T6" s="189"/>
      <c r="U6" s="19" t="s">
        <v>32</v>
      </c>
      <c r="V6" s="136"/>
      <c r="W6" s="188" t="s">
        <v>125</v>
      </c>
      <c r="X6" s="189"/>
      <c r="Y6" s="20" t="s">
        <v>117</v>
      </c>
      <c r="Z6" s="19" t="s">
        <v>32</v>
      </c>
      <c r="AA6" s="6"/>
    </row>
    <row r="7" spans="2:29" s="23" customFormat="1" x14ac:dyDescent="0.2">
      <c r="B7" s="27" t="s">
        <v>84</v>
      </c>
      <c r="C7" s="26"/>
      <c r="D7" s="25"/>
      <c r="E7" s="124"/>
      <c r="F7" s="38" t="s">
        <v>83</v>
      </c>
      <c r="G7" s="26"/>
      <c r="H7" s="25"/>
      <c r="I7" s="124"/>
      <c r="J7" s="38" t="s">
        <v>71</v>
      </c>
      <c r="K7" s="115">
        <v>13</v>
      </c>
      <c r="L7" s="98">
        <v>3</v>
      </c>
      <c r="M7" s="124"/>
      <c r="N7" s="183" t="s">
        <v>73</v>
      </c>
      <c r="O7" s="184"/>
      <c r="P7" s="115">
        <v>13</v>
      </c>
      <c r="Q7" s="98">
        <v>3</v>
      </c>
      <c r="R7" s="124"/>
      <c r="S7" s="192" t="s">
        <v>148</v>
      </c>
      <c r="T7" s="193"/>
      <c r="U7" s="98">
        <v>0</v>
      </c>
      <c r="V7" s="124"/>
      <c r="W7" s="183" t="s">
        <v>211</v>
      </c>
      <c r="X7" s="184"/>
      <c r="Y7" s="115">
        <v>13</v>
      </c>
      <c r="Z7" s="98">
        <v>3</v>
      </c>
      <c r="AA7" s="24"/>
    </row>
    <row r="8" spans="2:29" s="23" customFormat="1" x14ac:dyDescent="0.2">
      <c r="B8" s="27"/>
      <c r="C8" s="26"/>
      <c r="D8" s="25"/>
      <c r="E8" s="124"/>
      <c r="F8" s="27" t="s">
        <v>82</v>
      </c>
      <c r="G8" s="26"/>
      <c r="H8" s="25"/>
      <c r="I8" s="124"/>
      <c r="J8" s="38" t="s">
        <v>67</v>
      </c>
      <c r="K8" s="115">
        <v>13</v>
      </c>
      <c r="L8" s="98">
        <v>3</v>
      </c>
      <c r="M8" s="124"/>
      <c r="N8" s="172" t="s">
        <v>70</v>
      </c>
      <c r="O8" s="173"/>
      <c r="P8" s="115">
        <v>13</v>
      </c>
      <c r="Q8" s="98">
        <v>3</v>
      </c>
      <c r="R8" s="124"/>
      <c r="S8" s="172" t="s">
        <v>112</v>
      </c>
      <c r="T8" s="173"/>
      <c r="U8" s="98">
        <v>3</v>
      </c>
      <c r="V8" s="124"/>
      <c r="W8" s="172" t="s">
        <v>212</v>
      </c>
      <c r="X8" s="173"/>
      <c r="Y8" s="115">
        <v>5</v>
      </c>
      <c r="Z8" s="98">
        <v>1</v>
      </c>
      <c r="AA8" s="24"/>
    </row>
    <row r="9" spans="2:29" s="23" customFormat="1" x14ac:dyDescent="0.2">
      <c r="B9" s="27" t="s">
        <v>80</v>
      </c>
      <c r="C9" s="26"/>
      <c r="D9" s="25"/>
      <c r="E9" s="124"/>
      <c r="F9" s="27" t="s">
        <v>79</v>
      </c>
      <c r="G9" s="26"/>
      <c r="H9" s="25"/>
      <c r="I9" s="124"/>
      <c r="J9" s="38" t="s">
        <v>66</v>
      </c>
      <c r="K9" s="115">
        <v>6</v>
      </c>
      <c r="L9" s="98">
        <v>3</v>
      </c>
      <c r="M9" s="124"/>
      <c r="N9" s="172" t="s">
        <v>23</v>
      </c>
      <c r="O9" s="173"/>
      <c r="P9" s="115">
        <v>3</v>
      </c>
      <c r="Q9" s="98">
        <v>1</v>
      </c>
      <c r="R9" s="124"/>
      <c r="S9" s="172"/>
      <c r="T9" s="173"/>
      <c r="U9" s="98"/>
      <c r="V9" s="124"/>
      <c r="W9" s="172" t="s">
        <v>53</v>
      </c>
      <c r="X9" s="173"/>
      <c r="Y9" s="115">
        <v>13</v>
      </c>
      <c r="Z9" s="98">
        <v>3</v>
      </c>
      <c r="AA9" s="24"/>
    </row>
    <row r="10" spans="2:29" s="23" customFormat="1" x14ac:dyDescent="0.2">
      <c r="B10" s="27" t="s">
        <v>78</v>
      </c>
      <c r="C10" s="26"/>
      <c r="D10" s="25"/>
      <c r="E10" s="124"/>
      <c r="F10" s="38" t="s">
        <v>78</v>
      </c>
      <c r="G10" s="26"/>
      <c r="H10" s="25"/>
      <c r="I10" s="124"/>
      <c r="J10" s="38"/>
      <c r="K10" s="137"/>
      <c r="L10" s="98"/>
      <c r="M10" s="124"/>
      <c r="N10" s="172" t="s">
        <v>69</v>
      </c>
      <c r="O10" s="173"/>
      <c r="P10" s="115">
        <v>13</v>
      </c>
      <c r="Q10" s="98">
        <v>4</v>
      </c>
      <c r="R10" s="124"/>
      <c r="S10" s="172"/>
      <c r="T10" s="173"/>
      <c r="U10" s="98"/>
      <c r="V10" s="124"/>
      <c r="W10" s="172"/>
      <c r="X10" s="173"/>
      <c r="Y10" s="115"/>
      <c r="Z10" s="98"/>
      <c r="AA10" s="24"/>
    </row>
    <row r="11" spans="2:29" s="23" customFormat="1" x14ac:dyDescent="0.2">
      <c r="B11" s="27"/>
      <c r="C11" s="26"/>
      <c r="D11" s="25"/>
      <c r="E11" s="124"/>
      <c r="F11" s="38"/>
      <c r="G11" s="26"/>
      <c r="H11" s="25"/>
      <c r="I11" s="124"/>
      <c r="J11" s="38"/>
      <c r="K11" s="137"/>
      <c r="L11" s="98"/>
      <c r="M11" s="124"/>
      <c r="N11" s="172" t="s">
        <v>65</v>
      </c>
      <c r="O11" s="173"/>
      <c r="P11" s="115">
        <v>13</v>
      </c>
      <c r="Q11" s="98">
        <v>3</v>
      </c>
      <c r="R11" s="124"/>
      <c r="S11" s="172"/>
      <c r="T11" s="173"/>
      <c r="U11" s="98"/>
      <c r="V11" s="124"/>
      <c r="W11" s="172"/>
      <c r="X11" s="173"/>
      <c r="Y11" s="115"/>
      <c r="Z11" s="98"/>
      <c r="AA11" s="24"/>
    </row>
    <row r="12" spans="2:29" s="23" customFormat="1" x14ac:dyDescent="0.2">
      <c r="B12" s="27"/>
      <c r="C12" s="26"/>
      <c r="D12" s="25"/>
      <c r="E12" s="124"/>
      <c r="F12" s="27"/>
      <c r="G12" s="26"/>
      <c r="H12" s="25"/>
      <c r="I12" s="124"/>
      <c r="J12" s="38"/>
      <c r="K12" s="137"/>
      <c r="L12" s="98"/>
      <c r="M12" s="124"/>
      <c r="N12" s="172" t="s">
        <v>147</v>
      </c>
      <c r="O12" s="173"/>
      <c r="P12" s="115">
        <v>6</v>
      </c>
      <c r="Q12" s="98">
        <v>3</v>
      </c>
      <c r="R12" s="124"/>
      <c r="S12" s="172"/>
      <c r="T12" s="173"/>
      <c r="U12" s="98"/>
      <c r="V12" s="124"/>
      <c r="W12" s="172"/>
      <c r="X12" s="173"/>
      <c r="Y12" s="115"/>
      <c r="Z12" s="98"/>
      <c r="AA12" s="24"/>
    </row>
    <row r="13" spans="2:29" s="23" customFormat="1" ht="16" thickBot="1" x14ac:dyDescent="0.25">
      <c r="B13" s="27"/>
      <c r="C13" s="26"/>
      <c r="D13" s="25"/>
      <c r="E13" s="124"/>
      <c r="F13" s="38"/>
      <c r="G13" s="115"/>
      <c r="H13" s="98"/>
      <c r="I13" s="124"/>
      <c r="J13" s="38"/>
      <c r="K13" s="137"/>
      <c r="L13" s="98"/>
      <c r="M13" s="124"/>
      <c r="N13" s="185"/>
      <c r="O13" s="186"/>
      <c r="P13" s="115"/>
      <c r="Q13" s="98"/>
      <c r="R13" s="124"/>
      <c r="S13" s="174"/>
      <c r="T13" s="175"/>
      <c r="U13" s="98"/>
      <c r="V13" s="124"/>
      <c r="W13" s="174"/>
      <c r="X13" s="175"/>
      <c r="Y13" s="115"/>
      <c r="Z13" s="98"/>
      <c r="AA13" s="24"/>
    </row>
    <row r="14" spans="2:29" ht="16" thickBot="1" x14ac:dyDescent="0.25">
      <c r="B14" s="138" t="s">
        <v>31</v>
      </c>
      <c r="C14" s="139"/>
      <c r="D14" s="140">
        <v>14</v>
      </c>
      <c r="E14" s="136"/>
      <c r="F14" s="138" t="s">
        <v>31</v>
      </c>
      <c r="G14" s="139">
        <f>SUM(G7:G13)</f>
        <v>0</v>
      </c>
      <c r="H14" s="140">
        <v>15</v>
      </c>
      <c r="I14" s="136"/>
      <c r="J14" s="138" t="s">
        <v>31</v>
      </c>
      <c r="K14" s="139">
        <f>SUM(K7:K13)*2</f>
        <v>64</v>
      </c>
      <c r="L14" s="140">
        <f>SUM(L7:L13)</f>
        <v>9</v>
      </c>
      <c r="M14" s="136"/>
      <c r="N14" s="203" t="s">
        <v>31</v>
      </c>
      <c r="O14" s="204"/>
      <c r="P14" s="139">
        <f>SUM(P7:P13)</f>
        <v>61</v>
      </c>
      <c r="Q14" s="140">
        <f>SUM(Q7:Q13)</f>
        <v>17</v>
      </c>
      <c r="R14" s="136"/>
      <c r="S14" s="203" t="s">
        <v>31</v>
      </c>
      <c r="T14" s="204"/>
      <c r="U14" s="140">
        <f>SUM(U7:U13)</f>
        <v>3</v>
      </c>
      <c r="V14" s="136"/>
      <c r="W14" s="203" t="s">
        <v>31</v>
      </c>
      <c r="X14" s="204"/>
      <c r="Y14" s="139">
        <f>SUM(Y7:Y13)*2</f>
        <v>62</v>
      </c>
      <c r="Z14" s="140">
        <f>SUM(Z7:Z13)</f>
        <v>7</v>
      </c>
      <c r="AA14" s="6"/>
    </row>
    <row r="15" spans="2:29" ht="16" thickBot="1" x14ac:dyDescent="0.25">
      <c r="B15" s="136"/>
      <c r="C15" s="136"/>
      <c r="D15" s="141"/>
      <c r="E15" s="136"/>
      <c r="F15" s="136"/>
      <c r="G15" s="136"/>
      <c r="H15" s="136"/>
      <c r="I15" s="136"/>
      <c r="J15" s="136"/>
      <c r="K15" s="136"/>
      <c r="L15" s="136"/>
      <c r="M15" s="136"/>
      <c r="N15" s="205"/>
      <c r="O15" s="205"/>
      <c r="P15" s="136"/>
      <c r="Q15" s="136"/>
      <c r="R15" s="136"/>
      <c r="S15" s="205"/>
      <c r="T15" s="205"/>
      <c r="U15" s="136"/>
      <c r="V15" s="136"/>
      <c r="W15" s="205"/>
      <c r="X15" s="205"/>
      <c r="Y15" s="136"/>
      <c r="Z15" s="136"/>
      <c r="AA15" s="6"/>
    </row>
    <row r="16" spans="2:29" ht="16" thickBot="1" x14ac:dyDescent="0.25">
      <c r="B16" s="122" t="s">
        <v>146</v>
      </c>
      <c r="C16" s="41" t="s">
        <v>34</v>
      </c>
      <c r="D16" s="19" t="s">
        <v>32</v>
      </c>
      <c r="E16" s="136"/>
      <c r="F16" s="21" t="s">
        <v>121</v>
      </c>
      <c r="G16" s="20" t="s">
        <v>34</v>
      </c>
      <c r="H16" s="19" t="s">
        <v>32</v>
      </c>
      <c r="I16" s="136"/>
      <c r="J16" s="122" t="s">
        <v>145</v>
      </c>
      <c r="K16" s="20" t="s">
        <v>34</v>
      </c>
      <c r="L16" s="19" t="s">
        <v>32</v>
      </c>
      <c r="M16" s="136"/>
      <c r="N16" s="188" t="s">
        <v>120</v>
      </c>
      <c r="O16" s="189"/>
      <c r="P16" s="20" t="s">
        <v>34</v>
      </c>
      <c r="Q16" s="19" t="s">
        <v>32</v>
      </c>
      <c r="R16" s="136"/>
      <c r="S16" s="188" t="s">
        <v>144</v>
      </c>
      <c r="T16" s="189"/>
      <c r="U16" s="19" t="s">
        <v>32</v>
      </c>
      <c r="V16" s="136"/>
      <c r="W16" s="188" t="s">
        <v>118</v>
      </c>
      <c r="X16" s="189"/>
      <c r="Y16" s="41" t="s">
        <v>117</v>
      </c>
      <c r="Z16" s="19" t="s">
        <v>32</v>
      </c>
      <c r="AA16" s="6"/>
    </row>
    <row r="17" spans="2:27" s="23" customFormat="1" x14ac:dyDescent="0.2">
      <c r="B17" s="142" t="s">
        <v>143</v>
      </c>
      <c r="C17" s="143"/>
      <c r="D17" s="98">
        <v>0</v>
      </c>
      <c r="E17" s="124"/>
      <c r="F17" s="38" t="s">
        <v>72</v>
      </c>
      <c r="G17" s="115">
        <v>18</v>
      </c>
      <c r="H17" s="98">
        <v>3</v>
      </c>
      <c r="I17" s="124"/>
      <c r="J17" s="128" t="s">
        <v>142</v>
      </c>
      <c r="K17" s="115"/>
      <c r="L17" s="98">
        <v>0</v>
      </c>
      <c r="M17" s="124"/>
      <c r="N17" s="183" t="s">
        <v>218</v>
      </c>
      <c r="O17" s="184"/>
      <c r="P17" s="115">
        <v>13</v>
      </c>
      <c r="Q17" s="98">
        <v>3</v>
      </c>
      <c r="R17" s="124"/>
      <c r="S17" s="192" t="s">
        <v>141</v>
      </c>
      <c r="T17" s="193"/>
      <c r="U17" s="98">
        <v>0</v>
      </c>
      <c r="V17" s="124"/>
      <c r="W17" s="183" t="s">
        <v>215</v>
      </c>
      <c r="X17" s="184"/>
      <c r="Y17" s="115">
        <v>13</v>
      </c>
      <c r="Z17" s="98">
        <v>3</v>
      </c>
      <c r="AA17" s="24"/>
    </row>
    <row r="18" spans="2:27" s="23" customFormat="1" x14ac:dyDescent="0.2">
      <c r="B18" s="37" t="s">
        <v>66</v>
      </c>
      <c r="C18" s="115">
        <v>6</v>
      </c>
      <c r="D18" s="98">
        <v>3</v>
      </c>
      <c r="E18" s="124"/>
      <c r="F18" s="38" t="s">
        <v>52</v>
      </c>
      <c r="G18" s="115">
        <v>13</v>
      </c>
      <c r="H18" s="98">
        <v>3</v>
      </c>
      <c r="I18" s="124"/>
      <c r="J18" s="37" t="s">
        <v>54</v>
      </c>
      <c r="K18" s="115">
        <v>6</v>
      </c>
      <c r="L18" s="98">
        <v>3</v>
      </c>
      <c r="M18" s="124"/>
      <c r="N18" s="172" t="s">
        <v>58</v>
      </c>
      <c r="O18" s="173"/>
      <c r="P18" s="115">
        <v>15</v>
      </c>
      <c r="Q18" s="98">
        <v>3</v>
      </c>
      <c r="R18" s="124"/>
      <c r="S18" s="172"/>
      <c r="T18" s="173"/>
      <c r="U18" s="98"/>
      <c r="V18" s="124"/>
      <c r="W18" s="172" t="s">
        <v>216</v>
      </c>
      <c r="X18" s="173"/>
      <c r="Y18" s="115">
        <v>5</v>
      </c>
      <c r="Z18" s="98">
        <v>1</v>
      </c>
      <c r="AA18" s="24"/>
    </row>
    <row r="19" spans="2:27" s="23" customFormat="1" x14ac:dyDescent="0.2">
      <c r="B19" s="37"/>
      <c r="C19" s="115"/>
      <c r="D19" s="98"/>
      <c r="E19" s="124"/>
      <c r="F19" s="38" t="s">
        <v>231</v>
      </c>
      <c r="G19" s="115">
        <v>15</v>
      </c>
      <c r="H19" s="98">
        <v>3</v>
      </c>
      <c r="I19" s="124"/>
      <c r="J19" s="37"/>
      <c r="K19" s="115"/>
      <c r="L19" s="98"/>
      <c r="M19" s="124"/>
      <c r="N19" s="172" t="s">
        <v>139</v>
      </c>
      <c r="O19" s="173"/>
      <c r="P19" s="115">
        <v>15</v>
      </c>
      <c r="Q19" s="98">
        <v>3</v>
      </c>
      <c r="R19" s="124"/>
      <c r="S19" s="172"/>
      <c r="T19" s="173"/>
      <c r="U19" s="98"/>
      <c r="V19" s="124"/>
      <c r="W19" s="172" t="s">
        <v>44</v>
      </c>
      <c r="X19" s="173"/>
      <c r="Y19" s="149">
        <v>13</v>
      </c>
      <c r="Z19" s="98">
        <v>3</v>
      </c>
      <c r="AA19" s="24"/>
    </row>
    <row r="20" spans="2:27" s="23" customFormat="1" x14ac:dyDescent="0.2">
      <c r="B20" s="37"/>
      <c r="C20" s="115"/>
      <c r="D20" s="98"/>
      <c r="E20" s="124"/>
      <c r="F20" s="38" t="s">
        <v>56</v>
      </c>
      <c r="G20" s="115">
        <v>13</v>
      </c>
      <c r="H20" s="98">
        <v>3</v>
      </c>
      <c r="I20" s="124"/>
      <c r="J20" s="37"/>
      <c r="K20" s="115"/>
      <c r="L20" s="98"/>
      <c r="M20" s="124"/>
      <c r="N20" s="172" t="s">
        <v>40</v>
      </c>
      <c r="O20" s="173"/>
      <c r="P20" s="115">
        <v>13</v>
      </c>
      <c r="Q20" s="98">
        <v>3</v>
      </c>
      <c r="R20" s="124"/>
      <c r="S20" s="172"/>
      <c r="T20" s="173"/>
      <c r="U20" s="98"/>
      <c r="V20" s="124"/>
      <c r="W20" s="190"/>
      <c r="X20" s="191"/>
      <c r="Y20" s="115"/>
      <c r="Z20" s="98"/>
      <c r="AA20" s="24"/>
    </row>
    <row r="21" spans="2:27" s="23" customFormat="1" x14ac:dyDescent="0.2">
      <c r="B21" s="37"/>
      <c r="C21" s="115"/>
      <c r="D21" s="98"/>
      <c r="E21" s="124"/>
      <c r="F21" s="38" t="s">
        <v>232</v>
      </c>
      <c r="G21" s="115">
        <v>6</v>
      </c>
      <c r="H21" s="98">
        <v>3</v>
      </c>
      <c r="I21" s="124"/>
      <c r="J21" s="37"/>
      <c r="K21" s="115"/>
      <c r="L21" s="98"/>
      <c r="M21" s="124"/>
      <c r="N21" s="172" t="s">
        <v>96</v>
      </c>
      <c r="O21" s="173"/>
      <c r="P21" s="115">
        <v>6</v>
      </c>
      <c r="Q21" s="98">
        <v>3</v>
      </c>
      <c r="R21" s="124"/>
      <c r="S21" s="172"/>
      <c r="T21" s="173"/>
      <c r="U21" s="98"/>
      <c r="V21" s="124"/>
      <c r="W21" s="190"/>
      <c r="X21" s="191"/>
      <c r="Y21" s="115"/>
      <c r="Z21" s="98"/>
      <c r="AA21" s="24"/>
    </row>
    <row r="22" spans="2:27" s="23" customFormat="1" x14ac:dyDescent="0.2">
      <c r="B22" s="37"/>
      <c r="C22" s="115"/>
      <c r="D22" s="98"/>
      <c r="E22" s="124"/>
      <c r="F22" s="38"/>
      <c r="G22" s="115"/>
      <c r="H22" s="98"/>
      <c r="I22" s="124"/>
      <c r="J22" s="37"/>
      <c r="K22" s="115"/>
      <c r="L22" s="98"/>
      <c r="M22" s="124"/>
      <c r="N22" s="190"/>
      <c r="O22" s="191"/>
      <c r="P22" s="115"/>
      <c r="Q22" s="98"/>
      <c r="R22" s="124"/>
      <c r="S22" s="172"/>
      <c r="T22" s="173"/>
      <c r="U22" s="98"/>
      <c r="V22" s="124"/>
      <c r="W22" s="190"/>
      <c r="X22" s="191"/>
      <c r="Y22" s="115"/>
      <c r="Z22" s="98"/>
      <c r="AA22" s="24"/>
    </row>
    <row r="23" spans="2:27" s="23" customFormat="1" ht="16" thickBot="1" x14ac:dyDescent="0.25">
      <c r="B23" s="37"/>
      <c r="C23" s="115"/>
      <c r="D23" s="98"/>
      <c r="E23" s="124"/>
      <c r="F23" s="38"/>
      <c r="G23" s="115"/>
      <c r="H23" s="98"/>
      <c r="I23" s="124"/>
      <c r="J23" s="37"/>
      <c r="K23" s="115"/>
      <c r="L23" s="98"/>
      <c r="M23" s="124"/>
      <c r="N23" s="185"/>
      <c r="O23" s="186"/>
      <c r="P23" s="130"/>
      <c r="Q23" s="131"/>
      <c r="R23" s="124"/>
      <c r="S23" s="174"/>
      <c r="T23" s="175"/>
      <c r="U23" s="98"/>
      <c r="V23" s="124"/>
      <c r="W23" s="185"/>
      <c r="X23" s="186"/>
      <c r="Y23" s="115"/>
      <c r="Z23" s="98"/>
      <c r="AA23" s="24"/>
    </row>
    <row r="24" spans="2:27" ht="16" thickBot="1" x14ac:dyDescent="0.25">
      <c r="B24" s="144" t="s">
        <v>31</v>
      </c>
      <c r="C24" s="145"/>
      <c r="D24" s="140">
        <f>SUM(D17:D23)</f>
        <v>3</v>
      </c>
      <c r="E24" s="136"/>
      <c r="F24" s="138" t="s">
        <v>31</v>
      </c>
      <c r="G24" s="139">
        <f>SUM(G17:G23)</f>
        <v>65</v>
      </c>
      <c r="H24" s="140">
        <f>SUM(H17:H23)</f>
        <v>15</v>
      </c>
      <c r="I24" s="136"/>
      <c r="J24" s="144" t="s">
        <v>31</v>
      </c>
      <c r="K24" s="146">
        <f>SUM(K17:K23)*2</f>
        <v>12</v>
      </c>
      <c r="L24" s="140">
        <f>SUM(L17:L23)</f>
        <v>3</v>
      </c>
      <c r="M24" s="136"/>
      <c r="N24" s="203" t="s">
        <v>31</v>
      </c>
      <c r="O24" s="204"/>
      <c r="P24" s="139">
        <f>SUM(P17:P23)</f>
        <v>62</v>
      </c>
      <c r="Q24" s="140">
        <f>SUM(Q17:Q23)</f>
        <v>15</v>
      </c>
      <c r="R24" s="136"/>
      <c r="S24" s="203" t="s">
        <v>31</v>
      </c>
      <c r="T24" s="204"/>
      <c r="U24" s="140">
        <f>SUM(U17:U23)</f>
        <v>0</v>
      </c>
      <c r="V24" s="136"/>
      <c r="W24" s="203" t="s">
        <v>31</v>
      </c>
      <c r="X24" s="204"/>
      <c r="Y24" s="139">
        <f>SUM(Y17:Y23)*2</f>
        <v>62</v>
      </c>
      <c r="Z24" s="140">
        <f>SUM(Z17:Z23)</f>
        <v>7</v>
      </c>
      <c r="AA24" s="6"/>
    </row>
    <row r="25" spans="2:27" ht="16" thickBot="1" x14ac:dyDescent="0.25"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205"/>
      <c r="O25" s="205"/>
      <c r="P25" s="136"/>
      <c r="Q25" s="136"/>
      <c r="R25" s="136"/>
      <c r="S25" s="205"/>
      <c r="T25" s="205"/>
      <c r="U25" s="136"/>
      <c r="V25" s="136"/>
      <c r="W25" s="136"/>
      <c r="X25" s="136"/>
      <c r="Y25" s="136"/>
      <c r="Z25" s="136"/>
      <c r="AA25" s="6"/>
    </row>
    <row r="26" spans="2:27" ht="16" thickBot="1" x14ac:dyDescent="0.25">
      <c r="B26" s="122" t="s">
        <v>138</v>
      </c>
      <c r="C26" s="20" t="s">
        <v>34</v>
      </c>
      <c r="D26" s="19" t="s">
        <v>32</v>
      </c>
      <c r="E26" s="136"/>
      <c r="F26" s="21" t="s">
        <v>50</v>
      </c>
      <c r="G26" s="20" t="s">
        <v>34</v>
      </c>
      <c r="H26" s="19" t="s">
        <v>32</v>
      </c>
      <c r="I26" s="136"/>
      <c r="J26" s="122" t="s">
        <v>49</v>
      </c>
      <c r="K26" s="20" t="s">
        <v>34</v>
      </c>
      <c r="L26" s="19" t="s">
        <v>32</v>
      </c>
      <c r="M26" s="136"/>
      <c r="N26" s="188" t="s">
        <v>137</v>
      </c>
      <c r="O26" s="189"/>
      <c r="P26" s="20" t="s">
        <v>34</v>
      </c>
      <c r="Q26" s="19" t="s">
        <v>32</v>
      </c>
      <c r="R26" s="136"/>
      <c r="S26" s="188" t="s">
        <v>136</v>
      </c>
      <c r="T26" s="189"/>
      <c r="U26" s="19" t="s">
        <v>32</v>
      </c>
      <c r="V26" s="136"/>
      <c r="W26" s="188" t="s">
        <v>33</v>
      </c>
      <c r="X26" s="189"/>
      <c r="Y26" s="20"/>
      <c r="Z26" s="19" t="s">
        <v>32</v>
      </c>
      <c r="AA26" s="6"/>
    </row>
    <row r="27" spans="2:27" s="23" customFormat="1" x14ac:dyDescent="0.2">
      <c r="B27" s="142" t="s">
        <v>135</v>
      </c>
      <c r="C27" s="143"/>
      <c r="D27" s="98"/>
      <c r="E27" s="124"/>
      <c r="F27" s="37" t="s">
        <v>134</v>
      </c>
      <c r="G27" s="115">
        <v>18</v>
      </c>
      <c r="H27" s="98">
        <v>4</v>
      </c>
      <c r="I27" s="124"/>
      <c r="J27" s="38" t="s">
        <v>106</v>
      </c>
      <c r="K27" s="115">
        <v>18</v>
      </c>
      <c r="L27" s="98">
        <v>3</v>
      </c>
      <c r="M27" s="124"/>
      <c r="N27" s="183"/>
      <c r="O27" s="184"/>
      <c r="P27" s="115"/>
      <c r="Q27" s="98"/>
      <c r="R27" s="124"/>
      <c r="S27" s="183"/>
      <c r="T27" s="184"/>
      <c r="U27" s="98"/>
      <c r="V27" s="124"/>
      <c r="W27" s="183"/>
      <c r="X27" s="184"/>
      <c r="Y27" s="133"/>
      <c r="Z27" s="134"/>
      <c r="AA27" s="24"/>
    </row>
    <row r="28" spans="2:27" s="23" customFormat="1" x14ac:dyDescent="0.2">
      <c r="B28" s="37"/>
      <c r="C28" s="115"/>
      <c r="D28" s="98"/>
      <c r="E28" s="124"/>
      <c r="F28" s="151" t="s">
        <v>140</v>
      </c>
      <c r="G28" s="115">
        <v>15</v>
      </c>
      <c r="H28" s="98">
        <v>3</v>
      </c>
      <c r="I28" s="124"/>
      <c r="J28" s="38" t="s">
        <v>39</v>
      </c>
      <c r="K28" s="115">
        <v>6</v>
      </c>
      <c r="L28" s="98">
        <v>3</v>
      </c>
      <c r="M28" s="124"/>
      <c r="N28" s="172"/>
      <c r="O28" s="173"/>
      <c r="P28" s="115"/>
      <c r="Q28" s="98"/>
      <c r="R28" s="124"/>
      <c r="S28" s="172"/>
      <c r="T28" s="173"/>
      <c r="U28" s="98"/>
      <c r="V28" s="124"/>
      <c r="W28" s="172"/>
      <c r="X28" s="173"/>
      <c r="Y28" s="115"/>
      <c r="Z28" s="98"/>
      <c r="AA28" s="24"/>
    </row>
    <row r="29" spans="2:27" s="23" customFormat="1" x14ac:dyDescent="0.2">
      <c r="B29" s="37"/>
      <c r="C29" s="115"/>
      <c r="D29" s="98"/>
      <c r="E29" s="124"/>
      <c r="F29" s="37" t="s">
        <v>43</v>
      </c>
      <c r="G29" s="115">
        <v>13</v>
      </c>
      <c r="H29" s="98">
        <v>3</v>
      </c>
      <c r="I29" s="124"/>
      <c r="J29" s="38"/>
      <c r="K29" s="115"/>
      <c r="L29" s="98"/>
      <c r="M29" s="124"/>
      <c r="N29" s="172"/>
      <c r="O29" s="173"/>
      <c r="P29" s="115"/>
      <c r="Q29" s="98"/>
      <c r="R29" s="124"/>
      <c r="S29" s="172"/>
      <c r="T29" s="173"/>
      <c r="U29" s="98"/>
      <c r="V29" s="124"/>
      <c r="W29" s="172"/>
      <c r="X29" s="173"/>
      <c r="Y29" s="115"/>
      <c r="Z29" s="98"/>
      <c r="AA29" s="24"/>
    </row>
    <row r="30" spans="2:27" s="23" customFormat="1" x14ac:dyDescent="0.2">
      <c r="B30" s="37"/>
      <c r="C30" s="115"/>
      <c r="D30" s="98"/>
      <c r="E30" s="124"/>
      <c r="F30" s="37" t="s">
        <v>133</v>
      </c>
      <c r="G30" s="115">
        <v>15</v>
      </c>
      <c r="H30" s="98">
        <v>3</v>
      </c>
      <c r="I30" s="124"/>
      <c r="J30" s="38"/>
      <c r="K30" s="115"/>
      <c r="L30" s="98"/>
      <c r="M30" s="124"/>
      <c r="N30" s="172"/>
      <c r="O30" s="173"/>
      <c r="P30" s="115"/>
      <c r="Q30" s="98"/>
      <c r="R30" s="124"/>
      <c r="S30" s="172"/>
      <c r="T30" s="173"/>
      <c r="U30" s="98"/>
      <c r="V30" s="124"/>
      <c r="W30" s="181"/>
      <c r="X30" s="182"/>
      <c r="Y30" s="115"/>
      <c r="Z30" s="98"/>
      <c r="AA30" s="24"/>
    </row>
    <row r="31" spans="2:27" s="23" customFormat="1" x14ac:dyDescent="0.2">
      <c r="B31" s="37"/>
      <c r="C31" s="115"/>
      <c r="D31" s="98"/>
      <c r="E31" s="124"/>
      <c r="F31" s="38" t="s">
        <v>219</v>
      </c>
      <c r="G31" s="115">
        <v>5</v>
      </c>
      <c r="H31" s="98">
        <v>1</v>
      </c>
      <c r="I31" s="124"/>
      <c r="J31" s="37"/>
      <c r="K31" s="147"/>
      <c r="L31" s="98"/>
      <c r="M31" s="124"/>
      <c r="N31" s="172"/>
      <c r="O31" s="173"/>
      <c r="P31" s="115"/>
      <c r="Q31" s="98"/>
      <c r="R31" s="124"/>
      <c r="S31" s="172"/>
      <c r="T31" s="173"/>
      <c r="U31" s="98"/>
      <c r="V31" s="124"/>
      <c r="W31" s="172"/>
      <c r="X31" s="173"/>
      <c r="Y31" s="115"/>
      <c r="Z31" s="98"/>
      <c r="AA31" s="24"/>
    </row>
    <row r="32" spans="2:27" s="23" customFormat="1" x14ac:dyDescent="0.2">
      <c r="B32" s="37"/>
      <c r="C32" s="115"/>
      <c r="D32" s="98"/>
      <c r="E32" s="124"/>
      <c r="F32" s="38"/>
      <c r="G32" s="115"/>
      <c r="H32" s="98"/>
      <c r="I32" s="124"/>
      <c r="J32" s="37"/>
      <c r="K32" s="147"/>
      <c r="L32" s="98"/>
      <c r="M32" s="124"/>
      <c r="N32" s="172"/>
      <c r="O32" s="173"/>
      <c r="P32" s="115"/>
      <c r="Q32" s="98"/>
      <c r="R32" s="124"/>
      <c r="S32" s="172"/>
      <c r="T32" s="173"/>
      <c r="U32" s="98"/>
      <c r="V32" s="124"/>
      <c r="W32" s="172"/>
      <c r="X32" s="173"/>
      <c r="Y32" s="115"/>
      <c r="Z32" s="98"/>
      <c r="AA32" s="24"/>
    </row>
    <row r="33" spans="2:29" s="23" customFormat="1" ht="16" thickBot="1" x14ac:dyDescent="0.25">
      <c r="B33" s="37"/>
      <c r="C33" s="115"/>
      <c r="D33" s="98"/>
      <c r="E33" s="124"/>
      <c r="F33" s="38"/>
      <c r="G33" s="115"/>
      <c r="H33" s="98"/>
      <c r="I33" s="124"/>
      <c r="J33" s="37"/>
      <c r="K33" s="147"/>
      <c r="L33" s="98"/>
      <c r="M33" s="124"/>
      <c r="N33" s="174"/>
      <c r="O33" s="175"/>
      <c r="P33" s="115"/>
      <c r="Q33" s="98"/>
      <c r="R33" s="124"/>
      <c r="S33" s="174"/>
      <c r="T33" s="175"/>
      <c r="U33" s="98"/>
      <c r="V33" s="124"/>
      <c r="W33" s="174"/>
      <c r="X33" s="175"/>
      <c r="Y33" s="130"/>
      <c r="Z33" s="131"/>
      <c r="AA33" s="24"/>
    </row>
    <row r="34" spans="2:29" ht="16" thickBot="1" x14ac:dyDescent="0.25">
      <c r="B34" s="144" t="s">
        <v>31</v>
      </c>
      <c r="C34" s="139">
        <f>SUM(C27:C33)</f>
        <v>0</v>
      </c>
      <c r="D34" s="140">
        <f>SUM(D27:D33)</f>
        <v>0</v>
      </c>
      <c r="E34" s="136"/>
      <c r="F34" s="138" t="s">
        <v>31</v>
      </c>
      <c r="G34" s="139">
        <f>SUM(G27:G33)</f>
        <v>66</v>
      </c>
      <c r="H34" s="140">
        <f>SUM(H27:H33)</f>
        <v>14</v>
      </c>
      <c r="I34" s="136"/>
      <c r="J34" s="144" t="s">
        <v>31</v>
      </c>
      <c r="K34" s="146">
        <f>SUM(K27:K33)*2</f>
        <v>48</v>
      </c>
      <c r="L34" s="140">
        <f>SUM(L27:L33)</f>
        <v>6</v>
      </c>
      <c r="M34" s="136"/>
      <c r="N34" s="203" t="s">
        <v>31</v>
      </c>
      <c r="O34" s="204"/>
      <c r="P34" s="139">
        <f>SUM(P27:P33)</f>
        <v>0</v>
      </c>
      <c r="Q34" s="140">
        <f>SUM(Q27:Q33)</f>
        <v>0</v>
      </c>
      <c r="R34" s="136"/>
      <c r="S34" s="203" t="s">
        <v>31</v>
      </c>
      <c r="T34" s="204"/>
      <c r="U34" s="140">
        <f>SUM(U27:U33)</f>
        <v>0</v>
      </c>
      <c r="V34" s="136"/>
      <c r="W34" s="203" t="s">
        <v>31</v>
      </c>
      <c r="X34" s="204"/>
      <c r="Y34" s="139">
        <f>SUM(Y27:Y33)*2</f>
        <v>0</v>
      </c>
      <c r="Z34" s="140">
        <f>SUM(Z27:Z33)</f>
        <v>0</v>
      </c>
      <c r="AA34" s="6"/>
    </row>
    <row r="35" spans="2:29" ht="16" thickBot="1" x14ac:dyDescent="0.25">
      <c r="B35" s="8"/>
      <c r="C35" s="8"/>
      <c r="D35" s="9"/>
      <c r="E35" s="6"/>
      <c r="F35" s="8"/>
      <c r="G35" s="8"/>
      <c r="H35" s="9"/>
      <c r="I35" s="6"/>
      <c r="J35" s="8"/>
      <c r="K35" s="8"/>
      <c r="L35" s="8"/>
      <c r="M35" s="8"/>
      <c r="N35" s="9"/>
      <c r="O35" s="6"/>
      <c r="P35" s="8"/>
      <c r="Q35" s="8"/>
      <c r="R35" s="8"/>
      <c r="S35" s="9"/>
      <c r="T35" s="6"/>
      <c r="U35" s="8"/>
      <c r="V35" s="8"/>
      <c r="W35" s="8"/>
      <c r="X35" s="9"/>
      <c r="Y35" s="6"/>
      <c r="Z35" s="8"/>
      <c r="AA35" s="8"/>
      <c r="AB35" s="36"/>
      <c r="AC35" s="39"/>
    </row>
    <row r="36" spans="2:29" ht="16" thickBot="1" x14ac:dyDescent="0.25">
      <c r="B36" s="6"/>
      <c r="C36" s="6"/>
      <c r="D36" s="6"/>
      <c r="E36" s="6"/>
      <c r="F36" s="12" t="s">
        <v>30</v>
      </c>
      <c r="G36" s="11"/>
      <c r="H36" s="168">
        <f>SUM(D14+H14+L14+Q14+U14+Z14+D24+H24+L24+Q24+U24+Z24+D34+H34+L34+Q34+U34+Z34)</f>
        <v>128</v>
      </c>
      <c r="I36" s="169"/>
      <c r="J36" s="7"/>
      <c r="K36" s="7"/>
      <c r="L36" s="7"/>
      <c r="M36" s="7"/>
      <c r="N36" s="8"/>
      <c r="O36" s="8"/>
      <c r="P36" s="8"/>
      <c r="Q36" s="167" t="s">
        <v>104</v>
      </c>
      <c r="R36" s="168"/>
      <c r="S36" s="168"/>
      <c r="T36" s="168"/>
      <c r="U36" s="168"/>
      <c r="V36" s="168"/>
      <c r="W36" s="169"/>
      <c r="X36" s="9"/>
      <c r="Y36" s="9"/>
      <c r="Z36" s="9"/>
      <c r="AA36" s="6"/>
    </row>
    <row r="37" spans="2:29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2:29" x14ac:dyDescent="0.2">
      <c r="B38" s="170" t="s">
        <v>132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6"/>
      <c r="T38" s="6"/>
      <c r="U38" s="6"/>
      <c r="V38" s="6"/>
      <c r="W38" s="6"/>
      <c r="X38" s="6"/>
      <c r="Y38" s="6"/>
      <c r="Z38" s="6"/>
      <c r="AA38" s="6"/>
    </row>
    <row r="39" spans="2:29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</sheetData>
  <mergeCells count="100">
    <mergeCell ref="B4:H4"/>
    <mergeCell ref="N5:O5"/>
    <mergeCell ref="S5:T5"/>
    <mergeCell ref="W5:X5"/>
    <mergeCell ref="N6:O6"/>
    <mergeCell ref="S6:T6"/>
    <mergeCell ref="W6:X6"/>
    <mergeCell ref="B1:Z1"/>
    <mergeCell ref="B2:Z2"/>
    <mergeCell ref="B3:F3"/>
    <mergeCell ref="G3:L3"/>
    <mergeCell ref="N3:Q3"/>
    <mergeCell ref="S3:U3"/>
    <mergeCell ref="W3:Z3"/>
    <mergeCell ref="N9:O9"/>
    <mergeCell ref="S9:T9"/>
    <mergeCell ref="W9:X9"/>
    <mergeCell ref="N10:O10"/>
    <mergeCell ref="S10:T10"/>
    <mergeCell ref="W10:X10"/>
    <mergeCell ref="N7:O7"/>
    <mergeCell ref="S7:T7"/>
    <mergeCell ref="W7:X7"/>
    <mergeCell ref="N8:O8"/>
    <mergeCell ref="S8:T8"/>
    <mergeCell ref="W8:X8"/>
    <mergeCell ref="N13:O13"/>
    <mergeCell ref="S13:T13"/>
    <mergeCell ref="W13:X13"/>
    <mergeCell ref="N14:O14"/>
    <mergeCell ref="S14:T14"/>
    <mergeCell ref="W14:X14"/>
    <mergeCell ref="N11:O11"/>
    <mergeCell ref="S11:T11"/>
    <mergeCell ref="W11:X11"/>
    <mergeCell ref="N12:O12"/>
    <mergeCell ref="S12:T12"/>
    <mergeCell ref="W12:X12"/>
    <mergeCell ref="N17:O17"/>
    <mergeCell ref="S17:T17"/>
    <mergeCell ref="W17:X17"/>
    <mergeCell ref="N18:O18"/>
    <mergeCell ref="S18:T18"/>
    <mergeCell ref="W18:X18"/>
    <mergeCell ref="N15:O15"/>
    <mergeCell ref="S15:T15"/>
    <mergeCell ref="W15:X15"/>
    <mergeCell ref="N16:O16"/>
    <mergeCell ref="S16:T16"/>
    <mergeCell ref="W16:X16"/>
    <mergeCell ref="N21:O21"/>
    <mergeCell ref="S21:T21"/>
    <mergeCell ref="W21:X21"/>
    <mergeCell ref="N22:O22"/>
    <mergeCell ref="S22:T22"/>
    <mergeCell ref="W22:X22"/>
    <mergeCell ref="N19:O19"/>
    <mergeCell ref="S19:T19"/>
    <mergeCell ref="W19:X19"/>
    <mergeCell ref="N20:O20"/>
    <mergeCell ref="S20:T20"/>
    <mergeCell ref="W20:X20"/>
    <mergeCell ref="N27:O27"/>
    <mergeCell ref="S27:T27"/>
    <mergeCell ref="W27:X27"/>
    <mergeCell ref="N23:O23"/>
    <mergeCell ref="S23:T23"/>
    <mergeCell ref="W23:X23"/>
    <mergeCell ref="N24:O24"/>
    <mergeCell ref="S24:T24"/>
    <mergeCell ref="W24:X24"/>
    <mergeCell ref="N25:O25"/>
    <mergeCell ref="S25:T25"/>
    <mergeCell ref="N26:O26"/>
    <mergeCell ref="S26:T26"/>
    <mergeCell ref="W26:X26"/>
    <mergeCell ref="N30:O30"/>
    <mergeCell ref="S30:T30"/>
    <mergeCell ref="W30:X30"/>
    <mergeCell ref="N31:O31"/>
    <mergeCell ref="S31:T31"/>
    <mergeCell ref="W31:X31"/>
    <mergeCell ref="N28:O28"/>
    <mergeCell ref="S28:T28"/>
    <mergeCell ref="W28:X28"/>
    <mergeCell ref="N29:O29"/>
    <mergeCell ref="S29:T29"/>
    <mergeCell ref="W29:X29"/>
    <mergeCell ref="B38:R38"/>
    <mergeCell ref="N32:O32"/>
    <mergeCell ref="S32:T32"/>
    <mergeCell ref="W32:X32"/>
    <mergeCell ref="N33:O33"/>
    <mergeCell ref="S33:T33"/>
    <mergeCell ref="W33:X33"/>
    <mergeCell ref="N34:O34"/>
    <mergeCell ref="S34:T34"/>
    <mergeCell ref="W34:X34"/>
    <mergeCell ref="H36:I36"/>
    <mergeCell ref="Q36:W36"/>
  </mergeCells>
  <pageMargins left="0.25" right="0.25" top="0.75" bottom="0.75" header="0.3" footer="0.3"/>
  <pageSetup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60"/>
  <sheetViews>
    <sheetView topLeftCell="A16" workbookViewId="0">
      <selection activeCell="U32" sqref="U32"/>
    </sheetView>
  </sheetViews>
  <sheetFormatPr baseColWidth="10" defaultColWidth="8.83203125" defaultRowHeight="15" x14ac:dyDescent="0.2"/>
  <cols>
    <col min="1" max="1" width="4.1640625" style="6" customWidth="1"/>
    <col min="2" max="2" width="19.83203125" style="6" customWidth="1"/>
    <col min="3" max="3" width="5" style="6" customWidth="1"/>
    <col min="4" max="4" width="4" style="6" customWidth="1"/>
    <col min="5" max="5" width="5" style="6" customWidth="1"/>
    <col min="6" max="6" width="19.83203125" style="6" bestFit="1" customWidth="1"/>
    <col min="7" max="7" width="4.5" style="6" customWidth="1"/>
    <col min="8" max="8" width="3.6640625" style="6" customWidth="1"/>
    <col min="9" max="9" width="5.5" style="6" customWidth="1"/>
    <col min="10" max="10" width="15.33203125" style="6" bestFit="1" customWidth="1"/>
    <col min="11" max="11" width="5.1640625" style="6" customWidth="1"/>
    <col min="12" max="12" width="4.6640625" style="6" customWidth="1"/>
    <col min="13" max="13" width="3.6640625" style="6" customWidth="1"/>
    <col min="14" max="14" width="3.1640625" customWidth="1"/>
    <col min="15" max="15" width="5.6640625" customWidth="1"/>
    <col min="16" max="16" width="3.5" customWidth="1"/>
    <col min="17" max="17" width="2.1640625" customWidth="1"/>
    <col min="18" max="18" width="13.5" customWidth="1"/>
    <col min="19" max="19" width="4" customWidth="1"/>
    <col min="20" max="20" width="2" customWidth="1"/>
    <col min="21" max="21" width="19" bestFit="1" customWidth="1"/>
    <col min="22" max="22" width="3.5" customWidth="1"/>
    <col min="27" max="27" width="18.1640625" bestFit="1" customWidth="1"/>
  </cols>
  <sheetData>
    <row r="1" spans="1:22" ht="15.75" customHeight="1" x14ac:dyDescent="0.2">
      <c r="B1" s="197" t="s">
        <v>102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52"/>
      <c r="O1" s="45"/>
      <c r="P1" s="45"/>
      <c r="Q1" s="45"/>
      <c r="R1" s="45"/>
      <c r="S1" s="45"/>
      <c r="T1" s="45"/>
      <c r="U1" s="45"/>
      <c r="V1" s="45"/>
    </row>
    <row r="2" spans="1:22" ht="6.75" customHeight="1" x14ac:dyDescent="0.2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45"/>
      <c r="P2" s="45"/>
      <c r="Q2" s="45"/>
      <c r="R2" s="45"/>
      <c r="S2" s="45"/>
      <c r="T2" s="45"/>
      <c r="U2" s="45"/>
      <c r="V2" s="45"/>
    </row>
    <row r="3" spans="1:22" s="23" customFormat="1" ht="12.75" customHeight="1" x14ac:dyDescent="0.2">
      <c r="A3" s="194" t="s">
        <v>101</v>
      </c>
      <c r="B3" s="194"/>
      <c r="C3" s="194"/>
      <c r="D3" s="194" t="s">
        <v>100</v>
      </c>
      <c r="E3" s="194"/>
      <c r="F3" s="194"/>
      <c r="G3" s="198" t="s">
        <v>99</v>
      </c>
      <c r="H3" s="198"/>
      <c r="I3" s="198"/>
      <c r="J3" s="198" t="s">
        <v>98</v>
      </c>
      <c r="K3" s="198"/>
      <c r="L3" s="198"/>
      <c r="M3" s="198"/>
      <c r="N3" s="75"/>
      <c r="O3" s="73"/>
      <c r="P3" s="73"/>
      <c r="Q3" s="74"/>
      <c r="R3" s="73"/>
      <c r="S3" s="72"/>
      <c r="T3" s="72"/>
      <c r="U3" s="72"/>
      <c r="V3" s="72"/>
    </row>
    <row r="4" spans="1:22" s="23" customFormat="1" ht="12.75" customHeight="1" x14ac:dyDescent="0.2">
      <c r="A4" s="194" t="s">
        <v>97</v>
      </c>
      <c r="B4" s="194"/>
      <c r="C4" s="194"/>
      <c r="D4" s="194"/>
      <c r="E4" s="194"/>
      <c r="F4" s="194"/>
      <c r="G4" s="75"/>
      <c r="H4" s="75"/>
      <c r="I4" s="75"/>
      <c r="J4" s="75"/>
      <c r="K4" s="76"/>
      <c r="L4" s="76"/>
      <c r="M4" s="76"/>
      <c r="N4" s="75"/>
      <c r="O4" s="73"/>
      <c r="P4" s="73"/>
      <c r="Q4" s="74"/>
      <c r="R4" s="73"/>
      <c r="S4" s="72"/>
      <c r="T4" s="72"/>
      <c r="U4" s="72"/>
      <c r="V4" s="72"/>
    </row>
    <row r="5" spans="1:22" s="23" customFormat="1" ht="7.5" customHeight="1" thickBo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22" ht="12" customHeight="1" thickBot="1" x14ac:dyDescent="0.25">
      <c r="B6" s="21" t="s">
        <v>87</v>
      </c>
      <c r="C6" s="41"/>
      <c r="D6" s="19" t="s">
        <v>32</v>
      </c>
      <c r="F6" s="21" t="s">
        <v>86</v>
      </c>
      <c r="G6" s="20"/>
      <c r="H6" s="19" t="s">
        <v>32</v>
      </c>
      <c r="J6" s="21" t="s">
        <v>85</v>
      </c>
      <c r="K6" s="20" t="s">
        <v>48</v>
      </c>
      <c r="L6" s="20" t="s">
        <v>47</v>
      </c>
      <c r="M6" s="19" t="s">
        <v>32</v>
      </c>
      <c r="N6" s="6"/>
      <c r="O6" s="36"/>
      <c r="P6" s="39"/>
      <c r="Q6" s="35"/>
      <c r="R6" s="36"/>
      <c r="S6" s="39"/>
      <c r="T6" s="35"/>
      <c r="U6" s="36"/>
      <c r="V6" s="39"/>
    </row>
    <row r="7" spans="1:22" s="65" customFormat="1" ht="12" customHeight="1" x14ac:dyDescent="0.15">
      <c r="A7" s="69"/>
      <c r="B7" s="71"/>
      <c r="C7" s="70"/>
      <c r="D7" s="64"/>
      <c r="E7" s="69"/>
      <c r="F7" s="71"/>
      <c r="G7" s="70"/>
      <c r="H7" s="64"/>
      <c r="I7" s="69"/>
      <c r="J7" s="68"/>
      <c r="K7" s="17" t="s">
        <v>34</v>
      </c>
      <c r="L7" s="17" t="s">
        <v>34</v>
      </c>
      <c r="M7" s="64"/>
      <c r="N7" s="69"/>
      <c r="O7" s="67"/>
      <c r="P7" s="66"/>
      <c r="Q7" s="67"/>
      <c r="R7" s="67"/>
      <c r="S7" s="66"/>
      <c r="T7" s="67"/>
      <c r="U7" s="67"/>
      <c r="V7" s="66"/>
    </row>
    <row r="8" spans="1:22" s="23" customFormat="1" ht="12" customHeight="1" x14ac:dyDescent="0.2">
      <c r="A8" s="24"/>
      <c r="B8" s="27" t="s">
        <v>84</v>
      </c>
      <c r="C8" s="26"/>
      <c r="D8" s="25"/>
      <c r="E8" s="24"/>
      <c r="F8" s="38" t="s">
        <v>83</v>
      </c>
      <c r="G8" s="26"/>
      <c r="H8" s="25"/>
      <c r="I8" s="24"/>
      <c r="J8" s="27" t="s">
        <v>57</v>
      </c>
      <c r="K8" s="26"/>
      <c r="L8" s="26"/>
      <c r="M8" s="25"/>
      <c r="N8" s="24"/>
      <c r="O8" s="28"/>
      <c r="P8" s="33"/>
      <c r="Q8" s="28"/>
      <c r="R8" s="28"/>
      <c r="S8" s="33"/>
      <c r="T8" s="28"/>
      <c r="U8" s="28"/>
      <c r="V8" s="33"/>
    </row>
    <row r="9" spans="1:22" s="23" customFormat="1" ht="12" customHeight="1" x14ac:dyDescent="0.2">
      <c r="A9" s="24"/>
      <c r="B9" s="27"/>
      <c r="C9" s="26"/>
      <c r="D9" s="25"/>
      <c r="E9" s="24"/>
      <c r="F9" s="27" t="s">
        <v>82</v>
      </c>
      <c r="G9" s="26"/>
      <c r="H9" s="25"/>
      <c r="I9" s="24"/>
      <c r="J9" s="27" t="s">
        <v>81</v>
      </c>
      <c r="K9" s="26"/>
      <c r="L9" s="26">
        <v>6</v>
      </c>
      <c r="M9" s="25">
        <v>3</v>
      </c>
      <c r="N9" s="24"/>
      <c r="O9" s="28"/>
      <c r="P9" s="33"/>
      <c r="Q9" s="28"/>
      <c r="R9" s="28"/>
      <c r="S9" s="33"/>
      <c r="T9" s="28"/>
      <c r="U9" s="28"/>
      <c r="V9" s="33"/>
    </row>
    <row r="10" spans="1:22" s="23" customFormat="1" ht="12" customHeight="1" x14ac:dyDescent="0.2">
      <c r="A10" s="24"/>
      <c r="B10" s="27" t="s">
        <v>80</v>
      </c>
      <c r="C10" s="26"/>
      <c r="D10" s="25"/>
      <c r="E10" s="24"/>
      <c r="F10" s="27" t="s">
        <v>79</v>
      </c>
      <c r="G10" s="26"/>
      <c r="H10" s="25"/>
      <c r="I10" s="24"/>
      <c r="J10" s="27"/>
      <c r="K10" s="26"/>
      <c r="L10" s="26"/>
      <c r="M10" s="25"/>
      <c r="N10" s="24"/>
      <c r="O10" s="28"/>
      <c r="P10" s="33"/>
      <c r="Q10" s="28"/>
      <c r="R10" s="28"/>
      <c r="S10" s="33"/>
      <c r="T10" s="28"/>
      <c r="U10" s="28"/>
      <c r="V10" s="33"/>
    </row>
    <row r="11" spans="1:22" s="23" customFormat="1" ht="12" customHeight="1" x14ac:dyDescent="0.2">
      <c r="A11" s="24"/>
      <c r="B11" s="27" t="s">
        <v>78</v>
      </c>
      <c r="C11" s="26"/>
      <c r="D11" s="25"/>
      <c r="E11" s="24"/>
      <c r="F11" s="38" t="s">
        <v>78</v>
      </c>
      <c r="G11" s="26"/>
      <c r="H11" s="25"/>
      <c r="I11" s="24"/>
      <c r="J11" s="27"/>
      <c r="K11" s="26"/>
      <c r="L11" s="26"/>
      <c r="M11" s="25"/>
      <c r="N11" s="24"/>
      <c r="O11" s="28"/>
      <c r="P11" s="33"/>
      <c r="Q11" s="28"/>
      <c r="R11" s="28"/>
      <c r="S11" s="33"/>
      <c r="T11" s="28"/>
      <c r="U11" s="28"/>
      <c r="V11" s="33"/>
    </row>
    <row r="12" spans="1:22" s="23" customFormat="1" ht="12" customHeight="1" x14ac:dyDescent="0.2">
      <c r="A12" s="24"/>
      <c r="B12" s="27"/>
      <c r="C12" s="26"/>
      <c r="D12" s="25"/>
      <c r="E12" s="24"/>
      <c r="F12" s="27" t="s">
        <v>77</v>
      </c>
      <c r="G12" s="26" t="s">
        <v>77</v>
      </c>
      <c r="H12" s="25" t="s">
        <v>77</v>
      </c>
      <c r="I12" s="24"/>
      <c r="J12" s="27"/>
      <c r="K12" s="26"/>
      <c r="L12" s="26"/>
      <c r="M12" s="25"/>
      <c r="N12" s="24"/>
      <c r="O12" s="28"/>
      <c r="P12" s="33"/>
      <c r="Q12" s="28"/>
      <c r="R12" s="28"/>
      <c r="S12" s="33"/>
      <c r="T12" s="28"/>
      <c r="U12" s="28"/>
      <c r="V12" s="33"/>
    </row>
    <row r="13" spans="1:22" s="23" customFormat="1" ht="12" customHeight="1" thickBot="1" x14ac:dyDescent="0.25">
      <c r="A13" s="24"/>
      <c r="B13" s="27"/>
      <c r="C13" s="26"/>
      <c r="D13" s="25"/>
      <c r="E13" s="24"/>
      <c r="F13" s="27"/>
      <c r="G13" s="26"/>
      <c r="H13" s="25"/>
      <c r="I13" s="24"/>
      <c r="J13" s="27"/>
      <c r="K13" s="26"/>
      <c r="L13" s="26"/>
      <c r="M13" s="25"/>
      <c r="N13" s="24"/>
      <c r="O13" s="28"/>
      <c r="P13" s="33"/>
      <c r="Q13" s="28"/>
      <c r="R13" s="28"/>
      <c r="S13" s="33"/>
      <c r="T13" s="28"/>
      <c r="U13" s="28"/>
      <c r="V13" s="33"/>
    </row>
    <row r="14" spans="1:22" s="23" customFormat="1" ht="12" customHeight="1" thickBot="1" x14ac:dyDescent="0.25">
      <c r="A14" s="24"/>
      <c r="B14" s="56" t="s">
        <v>31</v>
      </c>
      <c r="C14" s="57">
        <f>SUM(C7:C13)</f>
        <v>0</v>
      </c>
      <c r="D14" s="54">
        <v>14</v>
      </c>
      <c r="E14" s="24"/>
      <c r="F14" s="56" t="s">
        <v>31</v>
      </c>
      <c r="G14" s="57">
        <f>SUM(G7:G13)</f>
        <v>0</v>
      </c>
      <c r="H14" s="54">
        <v>15</v>
      </c>
      <c r="I14" s="24"/>
      <c r="J14" s="56" t="s">
        <v>31</v>
      </c>
      <c r="K14" s="57">
        <f>SUM(K8:K13)*4</f>
        <v>0</v>
      </c>
      <c r="L14" s="57">
        <f>SUM(L8:L13)*2</f>
        <v>12</v>
      </c>
      <c r="M14" s="54">
        <f>SUM(M8:M13)</f>
        <v>3</v>
      </c>
      <c r="N14" s="24"/>
      <c r="O14" s="32"/>
      <c r="P14" s="31"/>
      <c r="Q14" s="28"/>
      <c r="R14" s="32"/>
      <c r="S14" s="31"/>
      <c r="T14" s="28"/>
      <c r="U14" s="32"/>
      <c r="V14" s="31"/>
    </row>
    <row r="15" spans="1:22" s="23" customFormat="1" ht="12" customHeight="1" thickBot="1" x14ac:dyDescent="0.25">
      <c r="A15" s="24"/>
      <c r="B15" s="30"/>
      <c r="C15" s="30"/>
      <c r="D15" s="53"/>
      <c r="E15" s="24"/>
      <c r="F15" s="30"/>
      <c r="G15" s="30"/>
      <c r="H15" s="53"/>
      <c r="I15" s="24"/>
      <c r="J15" s="30"/>
      <c r="K15" s="53"/>
      <c r="L15" s="53"/>
      <c r="M15" s="53"/>
      <c r="N15" s="24"/>
      <c r="O15" s="32"/>
      <c r="P15" s="31"/>
      <c r="Q15" s="28"/>
      <c r="R15" s="32"/>
      <c r="S15" s="31"/>
      <c r="T15" s="28"/>
      <c r="U15" s="32"/>
      <c r="V15" s="31"/>
    </row>
    <row r="16" spans="1:22" ht="12" customHeight="1" thickBot="1" x14ac:dyDescent="0.25">
      <c r="B16" s="21" t="s">
        <v>76</v>
      </c>
      <c r="C16" s="41" t="s">
        <v>34</v>
      </c>
      <c r="D16" s="19" t="s">
        <v>32</v>
      </c>
      <c r="F16" s="21" t="s">
        <v>75</v>
      </c>
      <c r="G16" s="20" t="s">
        <v>34</v>
      </c>
      <c r="H16" s="19" t="s">
        <v>32</v>
      </c>
      <c r="J16" s="21" t="s">
        <v>74</v>
      </c>
      <c r="K16" s="20" t="s">
        <v>48</v>
      </c>
      <c r="L16" s="20" t="s">
        <v>47</v>
      </c>
      <c r="M16" s="19" t="s">
        <v>32</v>
      </c>
      <c r="N16" s="6"/>
      <c r="O16" s="35"/>
      <c r="P16" s="35"/>
      <c r="Q16" s="35"/>
      <c r="R16" s="35"/>
      <c r="S16" s="35"/>
      <c r="T16" s="35"/>
      <c r="U16" s="35"/>
      <c r="V16" s="35"/>
    </row>
    <row r="17" spans="1:22" s="23" customFormat="1" ht="12" customHeight="1" x14ac:dyDescent="0.2">
      <c r="A17" s="24"/>
      <c r="B17" s="27" t="s">
        <v>73</v>
      </c>
      <c r="C17" s="26">
        <v>13</v>
      </c>
      <c r="D17" s="25">
        <v>3</v>
      </c>
      <c r="E17" s="24"/>
      <c r="F17" s="27" t="s">
        <v>72</v>
      </c>
      <c r="G17" s="26">
        <v>18</v>
      </c>
      <c r="H17" s="25">
        <v>3</v>
      </c>
      <c r="I17" s="24"/>
      <c r="J17" s="59"/>
      <c r="K17" s="17" t="s">
        <v>34</v>
      </c>
      <c r="L17" s="17" t="s">
        <v>34</v>
      </c>
      <c r="M17" s="64"/>
      <c r="N17" s="24"/>
      <c r="O17" s="32"/>
      <c r="P17" s="31"/>
      <c r="Q17" s="28"/>
      <c r="R17" s="32"/>
      <c r="S17" s="31"/>
      <c r="T17" s="28"/>
      <c r="U17" s="32"/>
      <c r="V17" s="31"/>
    </row>
    <row r="18" spans="1:22" s="23" customFormat="1" ht="12" customHeight="1" x14ac:dyDescent="0.2">
      <c r="A18" s="24"/>
      <c r="B18" s="27" t="s">
        <v>71</v>
      </c>
      <c r="C18" s="26">
        <v>13</v>
      </c>
      <c r="D18" s="25">
        <v>3</v>
      </c>
      <c r="E18" s="24"/>
      <c r="F18" s="27" t="s">
        <v>70</v>
      </c>
      <c r="G18" s="26">
        <v>13</v>
      </c>
      <c r="H18" s="25">
        <v>3</v>
      </c>
      <c r="I18" s="24"/>
      <c r="J18" s="27" t="s">
        <v>53</v>
      </c>
      <c r="K18" s="26"/>
      <c r="L18" s="26">
        <v>13</v>
      </c>
      <c r="M18" s="25">
        <v>3</v>
      </c>
      <c r="N18" s="24"/>
      <c r="O18" s="28"/>
      <c r="P18" s="33"/>
      <c r="Q18" s="28"/>
      <c r="R18" s="28"/>
      <c r="S18" s="33"/>
      <c r="T18" s="28"/>
    </row>
    <row r="19" spans="1:22" s="23" customFormat="1" ht="12" customHeight="1" x14ac:dyDescent="0.2">
      <c r="A19" s="24"/>
      <c r="B19" s="27" t="s">
        <v>23</v>
      </c>
      <c r="C19" s="26">
        <v>3</v>
      </c>
      <c r="D19" s="25">
        <v>1</v>
      </c>
      <c r="E19" s="24"/>
      <c r="F19" s="27" t="s">
        <v>69</v>
      </c>
      <c r="G19" s="26">
        <v>13</v>
      </c>
      <c r="H19" s="25">
        <v>4</v>
      </c>
      <c r="I19" s="24"/>
      <c r="J19" s="27" t="s">
        <v>122</v>
      </c>
      <c r="K19" s="26">
        <v>6</v>
      </c>
      <c r="L19" s="26"/>
      <c r="M19" s="25">
        <v>3</v>
      </c>
      <c r="N19" s="24"/>
      <c r="O19" s="28"/>
      <c r="P19" s="33"/>
      <c r="Q19" s="28"/>
      <c r="R19" s="28"/>
      <c r="S19" s="33"/>
      <c r="T19" s="28"/>
    </row>
    <row r="20" spans="1:22" s="23" customFormat="1" ht="12" customHeight="1" x14ac:dyDescent="0.2">
      <c r="A20" s="24"/>
      <c r="B20" s="27" t="s">
        <v>67</v>
      </c>
      <c r="C20" s="26">
        <v>13</v>
      </c>
      <c r="D20" s="25">
        <v>4</v>
      </c>
      <c r="E20" s="24"/>
      <c r="F20" s="27" t="s">
        <v>211</v>
      </c>
      <c r="G20" s="26">
        <v>13</v>
      </c>
      <c r="H20" s="25">
        <v>3</v>
      </c>
      <c r="I20" s="24"/>
      <c r="J20" s="27" t="s">
        <v>223</v>
      </c>
      <c r="K20" s="26"/>
      <c r="L20" s="26">
        <v>13</v>
      </c>
      <c r="M20" s="25">
        <v>3</v>
      </c>
      <c r="N20" s="24"/>
      <c r="O20" s="28"/>
      <c r="P20" s="33"/>
      <c r="Q20" s="28"/>
      <c r="R20" s="28"/>
      <c r="S20" s="33"/>
      <c r="T20" s="28"/>
    </row>
    <row r="21" spans="1:22" s="23" customFormat="1" ht="12" customHeight="1" x14ac:dyDescent="0.2">
      <c r="A21" s="24"/>
      <c r="B21" s="27" t="s">
        <v>65</v>
      </c>
      <c r="C21" s="26">
        <v>13</v>
      </c>
      <c r="D21" s="25">
        <v>3</v>
      </c>
      <c r="E21" s="24"/>
      <c r="F21" s="27" t="s">
        <v>212</v>
      </c>
      <c r="G21" s="26">
        <v>5</v>
      </c>
      <c r="H21" s="25">
        <v>1</v>
      </c>
      <c r="I21" s="24"/>
      <c r="J21" s="27"/>
      <c r="K21" s="62"/>
      <c r="L21" s="62"/>
      <c r="M21" s="61"/>
      <c r="N21" s="24"/>
      <c r="O21" s="28"/>
      <c r="P21" s="33"/>
      <c r="Q21" s="28"/>
      <c r="R21" s="28"/>
      <c r="S21" s="33"/>
      <c r="T21" s="28"/>
    </row>
    <row r="22" spans="1:22" s="23" customFormat="1" ht="12" customHeight="1" x14ac:dyDescent="0.2">
      <c r="A22" s="24"/>
      <c r="B22" s="38" t="s">
        <v>64</v>
      </c>
      <c r="C22" s="26">
        <v>9</v>
      </c>
      <c r="D22" s="25">
        <v>2</v>
      </c>
      <c r="E22" s="24"/>
      <c r="F22" s="27"/>
      <c r="G22" s="26"/>
      <c r="H22" s="25"/>
      <c r="I22" s="24"/>
      <c r="J22" s="27"/>
      <c r="K22" s="26"/>
      <c r="L22" s="26"/>
      <c r="M22" s="25"/>
      <c r="N22" s="24"/>
      <c r="O22" s="28"/>
      <c r="P22" s="33"/>
      <c r="Q22" s="28"/>
      <c r="R22" s="28"/>
      <c r="S22" s="33"/>
      <c r="T22" s="28"/>
      <c r="U22" s="28"/>
      <c r="V22" s="33"/>
    </row>
    <row r="23" spans="1:22" s="23" customFormat="1" ht="12" customHeight="1" thickBot="1" x14ac:dyDescent="0.25">
      <c r="A23" s="24"/>
      <c r="B23" s="27"/>
      <c r="C23" s="26"/>
      <c r="D23" s="25"/>
      <c r="E23" s="24"/>
      <c r="F23" s="27"/>
      <c r="G23" s="26"/>
      <c r="H23" s="25"/>
      <c r="I23" s="24"/>
      <c r="J23" s="27"/>
      <c r="K23" s="26"/>
      <c r="L23" s="26"/>
      <c r="M23" s="25"/>
      <c r="N23" s="24"/>
      <c r="O23" s="28"/>
      <c r="P23" s="33"/>
      <c r="Q23" s="28"/>
      <c r="R23" s="28"/>
      <c r="S23" s="33"/>
      <c r="T23" s="28"/>
    </row>
    <row r="24" spans="1:22" s="23" customFormat="1" ht="12" customHeight="1" thickBot="1" x14ac:dyDescent="0.25">
      <c r="A24" s="24"/>
      <c r="B24" s="56" t="s">
        <v>31</v>
      </c>
      <c r="C24" s="57">
        <f>SUM(C17:C23)</f>
        <v>64</v>
      </c>
      <c r="D24" s="54">
        <f>SUM(D17:D23)</f>
        <v>16</v>
      </c>
      <c r="E24" s="24"/>
      <c r="F24" s="56" t="s">
        <v>31</v>
      </c>
      <c r="G24" s="57">
        <f>SUM(G17:G23)</f>
        <v>62</v>
      </c>
      <c r="H24" s="54">
        <f>SUM(H17:H23)</f>
        <v>14</v>
      </c>
      <c r="I24" s="24"/>
      <c r="J24" s="56" t="s">
        <v>31</v>
      </c>
      <c r="K24" s="57">
        <f>SUM(K18:K23)*4</f>
        <v>24</v>
      </c>
      <c r="L24" s="57">
        <f>SUM(L18:L23)*2</f>
        <v>52</v>
      </c>
      <c r="M24" s="54">
        <f>SUM(M18:M23)</f>
        <v>9</v>
      </c>
      <c r="N24" s="24"/>
      <c r="O24" s="28"/>
      <c r="P24" s="33"/>
      <c r="Q24" s="28"/>
      <c r="R24" s="28"/>
      <c r="S24" s="33"/>
      <c r="T24" s="28"/>
    </row>
    <row r="25" spans="1:22" s="23" customFormat="1" ht="12" customHeight="1" thickBot="1" x14ac:dyDescent="0.25">
      <c r="A25" s="24"/>
      <c r="B25" s="30"/>
      <c r="C25" s="30"/>
      <c r="D25" s="53"/>
      <c r="E25" s="62"/>
      <c r="F25" s="30"/>
      <c r="G25" s="30"/>
      <c r="H25" s="53"/>
      <c r="I25" s="62"/>
      <c r="J25" s="30"/>
      <c r="K25" s="53"/>
      <c r="L25" s="53"/>
      <c r="M25" s="53"/>
      <c r="N25" s="62"/>
      <c r="O25" s="28"/>
      <c r="P25" s="33"/>
      <c r="Q25" s="28"/>
      <c r="R25" s="28"/>
      <c r="S25" s="33"/>
      <c r="T25" s="28"/>
    </row>
    <row r="26" spans="1:22" ht="12" customHeight="1" thickBot="1" x14ac:dyDescent="0.25">
      <c r="B26" s="21" t="s">
        <v>63</v>
      </c>
      <c r="C26" s="41" t="s">
        <v>34</v>
      </c>
      <c r="D26" s="19" t="s">
        <v>32</v>
      </c>
      <c r="F26" s="21" t="s">
        <v>62</v>
      </c>
      <c r="G26" s="20" t="s">
        <v>34</v>
      </c>
      <c r="H26" s="19" t="s">
        <v>32</v>
      </c>
      <c r="J26" s="21" t="s">
        <v>61</v>
      </c>
      <c r="K26" s="20" t="s">
        <v>48</v>
      </c>
      <c r="L26" s="20" t="s">
        <v>60</v>
      </c>
      <c r="M26" s="19" t="s">
        <v>32</v>
      </c>
      <c r="N26" s="6"/>
      <c r="O26" s="36"/>
      <c r="P26" s="39"/>
      <c r="Q26" s="35"/>
      <c r="R26" s="36"/>
      <c r="S26" s="39"/>
      <c r="T26" s="35"/>
      <c r="U26" s="36"/>
      <c r="V26" s="39"/>
    </row>
    <row r="27" spans="1:22" s="23" customFormat="1" ht="12" customHeight="1" x14ac:dyDescent="0.2">
      <c r="A27" s="24"/>
      <c r="B27" s="63" t="s">
        <v>124</v>
      </c>
      <c r="C27" s="62"/>
      <c r="D27" s="25">
        <v>0</v>
      </c>
      <c r="E27" s="24"/>
      <c r="F27" s="27" t="s">
        <v>218</v>
      </c>
      <c r="G27" s="26">
        <v>13</v>
      </c>
      <c r="H27" s="25">
        <v>3</v>
      </c>
      <c r="I27" s="24"/>
      <c r="J27" s="59"/>
      <c r="K27" s="17" t="s">
        <v>34</v>
      </c>
      <c r="L27" s="17" t="s">
        <v>34</v>
      </c>
      <c r="M27" s="64"/>
      <c r="N27" s="24"/>
      <c r="O27" s="28"/>
      <c r="P27" s="28"/>
      <c r="Q27" s="28"/>
      <c r="R27" s="28"/>
      <c r="S27" s="28"/>
      <c r="T27" s="28"/>
      <c r="U27" s="28"/>
      <c r="V27" s="28"/>
    </row>
    <row r="28" spans="1:22" s="23" customFormat="1" ht="12" customHeight="1" x14ac:dyDescent="0.2">
      <c r="A28" s="24"/>
      <c r="B28" s="27"/>
      <c r="C28" s="62"/>
      <c r="D28" s="61"/>
      <c r="E28" s="24"/>
      <c r="F28" s="38" t="s">
        <v>59</v>
      </c>
      <c r="G28" s="26">
        <v>15</v>
      </c>
      <c r="H28" s="25">
        <v>3</v>
      </c>
      <c r="I28" s="24"/>
      <c r="J28" s="63" t="s">
        <v>123</v>
      </c>
      <c r="K28" s="26"/>
      <c r="L28" s="26"/>
      <c r="M28" s="25">
        <v>0</v>
      </c>
      <c r="N28" s="24"/>
      <c r="O28" s="32"/>
      <c r="P28" s="31"/>
      <c r="Q28" s="28"/>
      <c r="R28" s="32"/>
      <c r="S28" s="31"/>
      <c r="T28" s="28"/>
    </row>
    <row r="29" spans="1:22" s="23" customFormat="1" ht="12" customHeight="1" x14ac:dyDescent="0.2">
      <c r="A29" s="24"/>
      <c r="B29" s="27"/>
      <c r="C29" s="62"/>
      <c r="D29" s="61"/>
      <c r="E29" s="24"/>
      <c r="F29" s="27" t="s">
        <v>56</v>
      </c>
      <c r="G29" s="26">
        <v>13</v>
      </c>
      <c r="H29" s="25">
        <v>3</v>
      </c>
      <c r="I29" s="24"/>
      <c r="J29" s="27"/>
      <c r="K29" s="26"/>
      <c r="L29" s="62"/>
      <c r="M29" s="61"/>
      <c r="N29" s="24"/>
      <c r="O29" s="28"/>
      <c r="P29" s="33"/>
      <c r="Q29" s="28"/>
      <c r="R29" s="28"/>
      <c r="S29" s="33"/>
      <c r="T29" s="28"/>
    </row>
    <row r="30" spans="1:22" s="23" customFormat="1" ht="12" customHeight="1" x14ac:dyDescent="0.2">
      <c r="A30" s="24"/>
      <c r="B30" s="27"/>
      <c r="C30" s="62"/>
      <c r="D30" s="61"/>
      <c r="E30" s="24"/>
      <c r="F30" s="27" t="s">
        <v>222</v>
      </c>
      <c r="G30" s="26">
        <v>13</v>
      </c>
      <c r="H30" s="25">
        <v>3</v>
      </c>
      <c r="I30" s="24"/>
      <c r="J30" s="27"/>
      <c r="K30" s="26"/>
      <c r="L30" s="26"/>
      <c r="M30" s="25"/>
      <c r="N30" s="24"/>
      <c r="O30" s="28"/>
      <c r="P30" s="33"/>
      <c r="Q30" s="28"/>
      <c r="R30" s="28"/>
      <c r="S30" s="33"/>
      <c r="T30" s="28"/>
    </row>
    <row r="31" spans="1:22" s="23" customFormat="1" ht="12" customHeight="1" x14ac:dyDescent="0.2">
      <c r="A31" s="24"/>
      <c r="B31" s="27"/>
      <c r="C31" s="26"/>
      <c r="D31" s="25"/>
      <c r="E31" s="24"/>
      <c r="F31" s="27" t="s">
        <v>221</v>
      </c>
      <c r="G31" s="26">
        <v>6</v>
      </c>
      <c r="H31" s="109">
        <v>3</v>
      </c>
      <c r="I31" s="24"/>
      <c r="J31" s="27"/>
      <c r="K31" s="26"/>
      <c r="L31" s="26"/>
      <c r="M31" s="25"/>
      <c r="N31" s="24"/>
      <c r="O31" s="28"/>
      <c r="P31" s="33"/>
      <c r="Q31" s="28"/>
      <c r="R31" s="28"/>
      <c r="S31" s="33"/>
      <c r="T31" s="28"/>
    </row>
    <row r="32" spans="1:22" s="23" customFormat="1" ht="12" customHeight="1" x14ac:dyDescent="0.2">
      <c r="A32" s="24"/>
      <c r="B32" s="27"/>
      <c r="C32" s="26"/>
      <c r="D32" s="25"/>
      <c r="E32" s="24"/>
      <c r="F32" s="27"/>
      <c r="G32" s="26"/>
      <c r="H32" s="25"/>
      <c r="I32" s="24"/>
      <c r="J32" s="27"/>
      <c r="K32" s="26"/>
      <c r="L32" s="26"/>
      <c r="M32" s="25"/>
      <c r="N32" s="24"/>
      <c r="O32" s="28"/>
      <c r="P32" s="33"/>
      <c r="Q32" s="28"/>
      <c r="R32" s="28"/>
      <c r="S32" s="33"/>
      <c r="T32" s="28"/>
      <c r="U32" s="28"/>
      <c r="V32" s="33"/>
    </row>
    <row r="33" spans="1:22" s="23" customFormat="1" ht="12" customHeight="1" thickBot="1" x14ac:dyDescent="0.25">
      <c r="A33" s="24"/>
      <c r="B33" s="27"/>
      <c r="C33" s="26"/>
      <c r="D33" s="25"/>
      <c r="E33" s="24"/>
      <c r="F33" s="27"/>
      <c r="G33" s="26"/>
      <c r="H33" s="25"/>
      <c r="I33" s="24"/>
      <c r="J33" s="27"/>
      <c r="K33" s="26"/>
      <c r="L33" s="26"/>
      <c r="M33" s="25"/>
      <c r="N33" s="24"/>
      <c r="O33" s="28"/>
      <c r="P33" s="33"/>
      <c r="Q33" s="28"/>
      <c r="R33" s="28"/>
      <c r="S33" s="33"/>
      <c r="T33" s="28"/>
    </row>
    <row r="34" spans="1:22" s="23" customFormat="1" ht="12" customHeight="1" thickBot="1" x14ac:dyDescent="0.25">
      <c r="A34" s="24"/>
      <c r="B34" s="56" t="s">
        <v>31</v>
      </c>
      <c r="C34" s="57">
        <f>SUM(C27:C33)</f>
        <v>0</v>
      </c>
      <c r="D34" s="54">
        <f>SUM(D27:D33)</f>
        <v>0</v>
      </c>
      <c r="E34" s="24"/>
      <c r="F34" s="56" t="s">
        <v>31</v>
      </c>
      <c r="G34" s="57">
        <f>+SUM(G27:G33)</f>
        <v>60</v>
      </c>
      <c r="H34" s="54">
        <f>SUM(H27:H33)</f>
        <v>15</v>
      </c>
      <c r="I34" s="24"/>
      <c r="J34" s="56" t="s">
        <v>31</v>
      </c>
      <c r="K34" s="57">
        <f>SUM(K28:K33)*4</f>
        <v>0</v>
      </c>
      <c r="L34" s="57">
        <f>SUM(L28:L33)*2</f>
        <v>0</v>
      </c>
      <c r="M34" s="54">
        <f>SUM(M28:M33)</f>
        <v>0</v>
      </c>
      <c r="N34" s="24"/>
      <c r="O34" s="28"/>
      <c r="P34" s="33"/>
      <c r="Q34" s="28"/>
      <c r="R34" s="28"/>
      <c r="S34" s="33"/>
      <c r="T34" s="28"/>
    </row>
    <row r="35" spans="1:22" s="23" customFormat="1" ht="12" customHeight="1" thickBot="1" x14ac:dyDescent="0.25">
      <c r="A35" s="24"/>
      <c r="B35" s="30"/>
      <c r="C35" s="30"/>
      <c r="D35" s="53"/>
      <c r="E35" s="24"/>
      <c r="F35" s="30"/>
      <c r="G35" s="30"/>
      <c r="H35" s="53"/>
      <c r="I35" s="24"/>
      <c r="J35" s="30"/>
      <c r="K35" s="53"/>
      <c r="L35" s="53"/>
      <c r="M35" s="53"/>
      <c r="N35" s="24"/>
      <c r="O35" s="28"/>
      <c r="P35" s="33"/>
      <c r="Q35" s="28"/>
      <c r="R35" s="28"/>
      <c r="S35" s="33"/>
      <c r="T35" s="28"/>
    </row>
    <row r="36" spans="1:22" ht="12" customHeight="1" thickBot="1" x14ac:dyDescent="0.25">
      <c r="B36" s="21" t="s">
        <v>51</v>
      </c>
      <c r="C36" s="20" t="s">
        <v>34</v>
      </c>
      <c r="D36" s="19" t="s">
        <v>32</v>
      </c>
      <c r="F36" s="21" t="s">
        <v>50</v>
      </c>
      <c r="G36" s="20" t="s">
        <v>34</v>
      </c>
      <c r="H36" s="19" t="s">
        <v>32</v>
      </c>
      <c r="J36" s="21" t="s">
        <v>49</v>
      </c>
      <c r="K36" s="20" t="s">
        <v>48</v>
      </c>
      <c r="L36" s="20" t="s">
        <v>47</v>
      </c>
      <c r="M36" s="19" t="s">
        <v>32</v>
      </c>
      <c r="N36" s="6"/>
      <c r="O36" s="35"/>
      <c r="P36" s="34"/>
      <c r="Q36" s="36"/>
      <c r="R36" s="35"/>
      <c r="S36" s="34"/>
      <c r="T36" s="35"/>
      <c r="U36" s="35"/>
      <c r="V36" s="34"/>
    </row>
    <row r="37" spans="1:22" s="23" customFormat="1" ht="12" customHeight="1" x14ac:dyDescent="0.2">
      <c r="A37" s="24"/>
      <c r="B37" s="27" t="s">
        <v>215</v>
      </c>
      <c r="C37" s="26">
        <v>15</v>
      </c>
      <c r="D37" s="25">
        <v>3</v>
      </c>
      <c r="E37" s="24"/>
      <c r="F37" s="63" t="s">
        <v>116</v>
      </c>
      <c r="G37" s="62"/>
      <c r="H37" s="25">
        <v>0</v>
      </c>
      <c r="I37" s="24"/>
      <c r="J37" s="59"/>
      <c r="K37" s="17" t="s">
        <v>34</v>
      </c>
      <c r="L37" s="17" t="s">
        <v>34</v>
      </c>
      <c r="M37" s="25"/>
      <c r="N37" s="24"/>
      <c r="O37" s="28"/>
      <c r="P37" s="33"/>
      <c r="Q37" s="32"/>
      <c r="R37" s="28"/>
      <c r="S37" s="33"/>
      <c r="T37" s="28"/>
      <c r="U37" s="28"/>
      <c r="V37" s="33"/>
    </row>
    <row r="38" spans="1:22" s="23" customFormat="1" ht="12" customHeight="1" x14ac:dyDescent="0.2">
      <c r="A38" s="24"/>
      <c r="B38" s="38" t="s">
        <v>216</v>
      </c>
      <c r="C38" s="26">
        <v>3</v>
      </c>
      <c r="D38" s="25">
        <v>1</v>
      </c>
      <c r="E38" s="24"/>
      <c r="F38" s="27"/>
      <c r="G38" s="62"/>
      <c r="H38" s="61"/>
      <c r="I38" s="24"/>
      <c r="J38" s="27" t="s">
        <v>57</v>
      </c>
      <c r="K38" s="26"/>
      <c r="L38" s="26"/>
      <c r="M38" s="25"/>
      <c r="N38" s="24"/>
      <c r="O38" s="28"/>
      <c r="P38" s="33"/>
      <c r="Q38" s="32"/>
      <c r="R38" s="28"/>
      <c r="S38" s="33"/>
      <c r="T38" s="28"/>
      <c r="U38" s="28"/>
      <c r="V38" s="33"/>
    </row>
    <row r="39" spans="1:22" s="23" customFormat="1" ht="12" customHeight="1" x14ac:dyDescent="0.2">
      <c r="A39" s="24"/>
      <c r="B39" s="38" t="s">
        <v>58</v>
      </c>
      <c r="C39" s="26">
        <v>15</v>
      </c>
      <c r="D39" s="25">
        <v>3</v>
      </c>
      <c r="E39" s="24"/>
      <c r="F39" s="27"/>
      <c r="G39" s="62"/>
      <c r="H39" s="61"/>
      <c r="I39" s="24"/>
      <c r="J39" s="27"/>
      <c r="K39" s="26"/>
      <c r="L39" s="26"/>
      <c r="M39" s="25"/>
      <c r="N39" s="24"/>
      <c r="O39" s="32"/>
      <c r="P39" s="31"/>
      <c r="Q39" s="28"/>
      <c r="R39" s="32"/>
      <c r="S39" s="31"/>
      <c r="T39" s="28"/>
      <c r="U39" s="32"/>
      <c r="V39" s="31"/>
    </row>
    <row r="40" spans="1:22" s="23" customFormat="1" ht="12" customHeight="1" x14ac:dyDescent="0.2">
      <c r="A40" s="24"/>
      <c r="B40" s="27" t="s">
        <v>55</v>
      </c>
      <c r="C40" s="26">
        <v>15</v>
      </c>
      <c r="D40" s="25">
        <v>3</v>
      </c>
      <c r="E40" s="24"/>
      <c r="F40" s="27"/>
      <c r="G40" s="62"/>
      <c r="H40" s="61"/>
      <c r="I40" s="24"/>
      <c r="J40" s="27"/>
      <c r="K40" s="26"/>
      <c r="L40" s="26"/>
      <c r="M40" s="25"/>
      <c r="N40" s="30"/>
      <c r="O40" s="32"/>
      <c r="P40" s="206"/>
      <c r="Q40" s="206"/>
      <c r="R40" s="29"/>
      <c r="S40" s="207"/>
      <c r="T40" s="207"/>
      <c r="U40" s="28"/>
      <c r="V40" s="28"/>
    </row>
    <row r="41" spans="1:22" s="23" customFormat="1" ht="12" customHeight="1" x14ac:dyDescent="0.2">
      <c r="A41" s="24"/>
      <c r="B41" s="27" t="s">
        <v>219</v>
      </c>
      <c r="C41" s="26">
        <v>5</v>
      </c>
      <c r="D41" s="25">
        <v>1</v>
      </c>
      <c r="E41" s="24"/>
      <c r="F41" s="27"/>
      <c r="G41" s="62"/>
      <c r="H41" s="61"/>
      <c r="I41" s="24"/>
      <c r="J41" s="27"/>
      <c r="K41" s="26"/>
      <c r="L41" s="26"/>
      <c r="M41" s="25"/>
      <c r="N41" s="24"/>
      <c r="O41" s="28"/>
      <c r="P41" s="28"/>
      <c r="Q41" s="28"/>
      <c r="R41" s="28"/>
      <c r="S41" s="28"/>
      <c r="T41" s="28"/>
      <c r="U41" s="28"/>
      <c r="V41" s="28"/>
    </row>
    <row r="42" spans="1:22" s="23" customFormat="1" ht="12" customHeight="1" x14ac:dyDescent="0.2">
      <c r="A42" s="24"/>
      <c r="B42" s="27" t="s">
        <v>38</v>
      </c>
      <c r="C42" s="26">
        <v>6</v>
      </c>
      <c r="D42" s="25">
        <v>3</v>
      </c>
      <c r="E42" s="24"/>
      <c r="F42" s="27"/>
      <c r="G42" s="26"/>
      <c r="H42" s="25"/>
      <c r="I42" s="24"/>
      <c r="J42" s="27"/>
      <c r="K42" s="26"/>
      <c r="L42" s="26"/>
      <c r="M42" s="25"/>
      <c r="N42" s="24"/>
    </row>
    <row r="43" spans="1:22" s="23" customFormat="1" ht="12" customHeight="1" thickBot="1" x14ac:dyDescent="0.25">
      <c r="A43" s="24"/>
      <c r="B43" s="27"/>
      <c r="C43" s="26"/>
      <c r="D43" s="25"/>
      <c r="E43" s="24"/>
      <c r="F43" s="27"/>
      <c r="G43" s="26"/>
      <c r="H43" s="25"/>
      <c r="I43" s="24"/>
      <c r="J43" s="27"/>
      <c r="K43" s="26"/>
      <c r="L43" s="26"/>
      <c r="M43" s="25"/>
      <c r="N43" s="24"/>
    </row>
    <row r="44" spans="1:22" s="23" customFormat="1" ht="12" customHeight="1" thickBot="1" x14ac:dyDescent="0.25">
      <c r="A44" s="24"/>
      <c r="B44" s="56" t="s">
        <v>31</v>
      </c>
      <c r="C44" s="57">
        <f>SUM(C37:C43)</f>
        <v>59</v>
      </c>
      <c r="D44" s="54">
        <f>SUM(D37:D43)</f>
        <v>14</v>
      </c>
      <c r="E44" s="24"/>
      <c r="F44" s="56" t="s">
        <v>31</v>
      </c>
      <c r="G44" s="57">
        <f>SUM(G37:G43)</f>
        <v>0</v>
      </c>
      <c r="H44" s="54">
        <f>SUM(H37:H43)</f>
        <v>0</v>
      </c>
      <c r="I44" s="24"/>
      <c r="J44" s="56" t="s">
        <v>31</v>
      </c>
      <c r="K44" s="57">
        <f>SUM(K38:K43)*4</f>
        <v>0</v>
      </c>
      <c r="L44" s="57">
        <f>SUM(L38:L43)*2</f>
        <v>0</v>
      </c>
      <c r="M44" s="54">
        <f>SUM(M38:M43)</f>
        <v>0</v>
      </c>
      <c r="N44" s="24"/>
    </row>
    <row r="45" spans="1:22" s="23" customFormat="1" ht="12" customHeight="1" thickBot="1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60"/>
      <c r="L45" s="60"/>
      <c r="M45" s="24"/>
      <c r="N45" s="24"/>
    </row>
    <row r="46" spans="1:22" ht="12" customHeight="1" thickBot="1" x14ac:dyDescent="0.25">
      <c r="B46" s="21" t="s">
        <v>36</v>
      </c>
      <c r="C46" s="20" t="s">
        <v>34</v>
      </c>
      <c r="D46" s="19" t="s">
        <v>32</v>
      </c>
      <c r="F46" s="21" t="s">
        <v>35</v>
      </c>
      <c r="G46" s="20" t="s">
        <v>34</v>
      </c>
      <c r="H46" s="19" t="s">
        <v>32</v>
      </c>
      <c r="J46" s="21" t="s">
        <v>33</v>
      </c>
      <c r="K46" s="20"/>
      <c r="L46" s="20"/>
      <c r="M46" s="19" t="s">
        <v>32</v>
      </c>
      <c r="N46" s="6"/>
    </row>
    <row r="47" spans="1:22" s="23" customFormat="1" ht="12" customHeight="1" x14ac:dyDescent="0.2">
      <c r="A47" s="24"/>
      <c r="B47" s="27" t="s">
        <v>46</v>
      </c>
      <c r="C47" s="26">
        <v>18</v>
      </c>
      <c r="D47" s="25">
        <v>4</v>
      </c>
      <c r="E47" s="24"/>
      <c r="F47" s="27" t="s">
        <v>45</v>
      </c>
      <c r="G47" s="26">
        <v>18</v>
      </c>
      <c r="H47" s="25">
        <v>3</v>
      </c>
      <c r="I47" s="24"/>
      <c r="J47" s="59"/>
      <c r="K47" s="58"/>
      <c r="L47" s="58"/>
      <c r="M47" s="25"/>
      <c r="N47" s="24"/>
    </row>
    <row r="48" spans="1:22" s="23" customFormat="1" ht="12" customHeight="1" x14ac:dyDescent="0.2">
      <c r="A48" s="24"/>
      <c r="B48" s="27" t="s">
        <v>42</v>
      </c>
      <c r="C48" s="26">
        <v>15</v>
      </c>
      <c r="D48" s="25">
        <v>3</v>
      </c>
      <c r="E48" s="24"/>
      <c r="F48" s="27" t="s">
        <v>41</v>
      </c>
      <c r="G48" s="26">
        <v>15</v>
      </c>
      <c r="H48" s="25">
        <v>3</v>
      </c>
      <c r="I48" s="24"/>
      <c r="J48" s="27"/>
      <c r="K48" s="26"/>
      <c r="L48" s="26"/>
      <c r="M48" s="25"/>
      <c r="N48" s="24"/>
    </row>
    <row r="49" spans="1:14" s="23" customFormat="1" ht="12" customHeight="1" x14ac:dyDescent="0.2">
      <c r="A49" s="24"/>
      <c r="B49" s="27" t="s">
        <v>40</v>
      </c>
      <c r="C49" s="26">
        <v>13</v>
      </c>
      <c r="D49" s="25">
        <v>3</v>
      </c>
      <c r="E49" s="24"/>
      <c r="F49" s="27" t="s">
        <v>43</v>
      </c>
      <c r="G49" s="26">
        <v>13</v>
      </c>
      <c r="H49" s="25">
        <v>3</v>
      </c>
      <c r="I49" s="24"/>
      <c r="J49" s="27"/>
      <c r="K49" s="26"/>
      <c r="L49" s="26"/>
      <c r="M49" s="25"/>
      <c r="N49" s="24"/>
    </row>
    <row r="50" spans="1:14" s="23" customFormat="1" ht="12" customHeight="1" x14ac:dyDescent="0.2">
      <c r="A50" s="24"/>
      <c r="B50" s="27" t="s">
        <v>54</v>
      </c>
      <c r="C50" s="26">
        <v>6</v>
      </c>
      <c r="D50" s="25">
        <v>3</v>
      </c>
      <c r="E50" s="24"/>
      <c r="F50" s="27" t="s">
        <v>96</v>
      </c>
      <c r="G50" s="26">
        <v>6</v>
      </c>
      <c r="H50" s="25">
        <v>3</v>
      </c>
      <c r="I50" s="24"/>
      <c r="J50" s="27"/>
      <c r="K50" s="26"/>
      <c r="L50" s="26"/>
      <c r="M50" s="25"/>
      <c r="N50" s="24"/>
    </row>
    <row r="51" spans="1:14" s="23" customFormat="1" ht="12" customHeight="1" x14ac:dyDescent="0.2">
      <c r="A51" s="24"/>
      <c r="B51" s="27" t="s">
        <v>39</v>
      </c>
      <c r="C51" s="26">
        <v>6</v>
      </c>
      <c r="D51" s="25">
        <v>3</v>
      </c>
      <c r="E51" s="24"/>
      <c r="F51" s="86"/>
      <c r="H51" s="153"/>
      <c r="I51" s="24"/>
      <c r="J51" s="27"/>
      <c r="K51" s="26"/>
      <c r="L51" s="26"/>
      <c r="M51" s="25"/>
      <c r="N51" s="24"/>
    </row>
    <row r="52" spans="1:14" s="23" customFormat="1" ht="12" customHeight="1" x14ac:dyDescent="0.2">
      <c r="A52" s="24"/>
      <c r="B52" s="27"/>
      <c r="C52" s="26"/>
      <c r="D52" s="25"/>
      <c r="E52" s="24"/>
      <c r="F52" s="27"/>
      <c r="G52" s="26"/>
      <c r="H52" s="25"/>
      <c r="I52" s="24"/>
      <c r="J52" s="27"/>
      <c r="K52" s="26"/>
      <c r="L52" s="26"/>
      <c r="M52" s="25"/>
      <c r="N52" s="24"/>
    </row>
    <row r="53" spans="1:14" s="23" customFormat="1" ht="12" customHeight="1" thickBot="1" x14ac:dyDescent="0.25">
      <c r="A53" s="24"/>
      <c r="B53" s="27"/>
      <c r="C53" s="26"/>
      <c r="D53" s="25"/>
      <c r="E53" s="24"/>
      <c r="F53" s="27"/>
      <c r="G53" s="26"/>
      <c r="H53" s="25"/>
      <c r="I53" s="24"/>
      <c r="J53" s="27"/>
      <c r="K53" s="26"/>
      <c r="L53" s="26"/>
      <c r="M53" s="25"/>
      <c r="N53" s="24"/>
    </row>
    <row r="54" spans="1:14" s="23" customFormat="1" ht="12" customHeight="1" thickBot="1" x14ac:dyDescent="0.25">
      <c r="A54" s="24"/>
      <c r="B54" s="56" t="s">
        <v>31</v>
      </c>
      <c r="C54" s="57">
        <f>SUM(C47:C53)</f>
        <v>58</v>
      </c>
      <c r="D54" s="54">
        <f>SUM(D47:D53)</f>
        <v>16</v>
      </c>
      <c r="E54" s="24"/>
      <c r="F54" s="56" t="s">
        <v>31</v>
      </c>
      <c r="G54" s="57">
        <f>SUM(G47:G53)</f>
        <v>52</v>
      </c>
      <c r="H54" s="54">
        <f>SUM(H47:H53)</f>
        <v>12</v>
      </c>
      <c r="I54" s="24"/>
      <c r="J54" s="56" t="s">
        <v>31</v>
      </c>
      <c r="K54" s="57">
        <f>SUM(K48:K53)*4</f>
        <v>0</v>
      </c>
      <c r="L54" s="57">
        <f>SUM(L48:L53)*2</f>
        <v>0</v>
      </c>
      <c r="M54" s="54">
        <f>SUM(M48:M53)</f>
        <v>0</v>
      </c>
      <c r="N54" s="24"/>
    </row>
    <row r="55" spans="1:14" s="23" customFormat="1" ht="12" customHeight="1" thickBot="1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s="23" customFormat="1" ht="16" thickBot="1" x14ac:dyDescent="0.25">
      <c r="A56" s="24"/>
      <c r="B56" s="56" t="s">
        <v>30</v>
      </c>
      <c r="C56" s="55"/>
      <c r="D56" s="54">
        <f>SUM(D14+H14+M14+D24+H24+M24+D34+H34+M34+D44+H44+M44+D54+H54+M54)</f>
        <v>128</v>
      </c>
      <c r="E56" s="53"/>
      <c r="F56" s="24"/>
      <c r="G56" s="24"/>
      <c r="H56" s="24"/>
      <c r="I56" s="30"/>
      <c r="J56" s="180" t="s">
        <v>29</v>
      </c>
      <c r="K56" s="178"/>
      <c r="L56" s="178"/>
      <c r="M56" s="179"/>
      <c r="N56" s="118"/>
    </row>
    <row r="57" spans="1:14" s="23" customForma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s="23" customFormat="1" x14ac:dyDescent="0.2">
      <c r="A58" s="171" t="s">
        <v>95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24"/>
    </row>
    <row r="59" spans="1:14" s="23" customFormat="1" x14ac:dyDescent="0.2">
      <c r="A59" s="171" t="s">
        <v>94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24"/>
    </row>
    <row r="60" spans="1:14" x14ac:dyDescent="0.2">
      <c r="N60" s="6"/>
    </row>
  </sheetData>
  <mergeCells count="11">
    <mergeCell ref="A4:F4"/>
    <mergeCell ref="B1:M1"/>
    <mergeCell ref="A3:C3"/>
    <mergeCell ref="D3:F3"/>
    <mergeCell ref="G3:I3"/>
    <mergeCell ref="J3:M3"/>
    <mergeCell ref="P40:Q40"/>
    <mergeCell ref="S40:T40"/>
    <mergeCell ref="J56:M56"/>
    <mergeCell ref="A58:M58"/>
    <mergeCell ref="A59:M59"/>
  </mergeCells>
  <pageMargins left="0.25" right="0.25" top="0.75" bottom="0.75" header="0.3" footer="0.3"/>
  <pageSetup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61"/>
  <sheetViews>
    <sheetView topLeftCell="A13" workbookViewId="0">
      <selection activeCell="H30" sqref="H30"/>
    </sheetView>
  </sheetViews>
  <sheetFormatPr baseColWidth="10" defaultColWidth="8.83203125" defaultRowHeight="15" x14ac:dyDescent="0.2"/>
  <cols>
    <col min="1" max="1" width="4.1640625" customWidth="1"/>
    <col min="2" max="2" width="18.5" customWidth="1"/>
    <col min="3" max="3" width="4.83203125" customWidth="1"/>
    <col min="4" max="4" width="4" customWidth="1"/>
    <col min="5" max="5" width="5" customWidth="1"/>
    <col min="6" max="6" width="18.1640625" customWidth="1"/>
    <col min="7" max="7" width="4.83203125" customWidth="1"/>
    <col min="8" max="8" width="3.6640625" customWidth="1"/>
    <col min="9" max="9" width="6.6640625" customWidth="1"/>
    <col min="10" max="10" width="15.1640625" customWidth="1"/>
    <col min="11" max="11" width="4.5" customWidth="1"/>
    <col min="12" max="12" width="4.83203125" customWidth="1"/>
    <col min="13" max="13" width="3.6640625" customWidth="1"/>
    <col min="14" max="14" width="3.1640625" customWidth="1"/>
    <col min="15" max="15" width="5.6640625" customWidth="1"/>
    <col min="16" max="16" width="3.5" customWidth="1"/>
    <col min="17" max="17" width="2.1640625" customWidth="1"/>
    <col min="18" max="18" width="3.5" customWidth="1"/>
  </cols>
  <sheetData>
    <row r="1" spans="1:18" ht="15.75" customHeight="1" x14ac:dyDescent="0.2">
      <c r="A1" s="6"/>
      <c r="B1" s="163" t="s">
        <v>190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52"/>
      <c r="O1" s="45"/>
      <c r="P1" s="45"/>
      <c r="Q1" s="45"/>
      <c r="R1" s="45"/>
    </row>
    <row r="2" spans="1:18" ht="15.75" customHeight="1" x14ac:dyDescent="0.2">
      <c r="A2" s="119"/>
      <c r="B2" s="208" t="s">
        <v>189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52"/>
      <c r="O2" s="45"/>
      <c r="P2" s="45"/>
      <c r="Q2" s="45"/>
      <c r="R2" s="45"/>
    </row>
    <row r="3" spans="1:18" ht="6.75" customHeight="1" x14ac:dyDescent="0.2">
      <c r="A3" s="6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45"/>
      <c r="P3" s="45"/>
      <c r="Q3" s="45"/>
      <c r="R3" s="45"/>
    </row>
    <row r="4" spans="1:18" ht="12.75" customHeight="1" x14ac:dyDescent="0.2">
      <c r="A4" s="162" t="s">
        <v>92</v>
      </c>
      <c r="B4" s="162"/>
      <c r="C4" s="162"/>
      <c r="D4" s="162" t="s">
        <v>91</v>
      </c>
      <c r="E4" s="162"/>
      <c r="F4" s="162"/>
      <c r="G4" s="164" t="s">
        <v>90</v>
      </c>
      <c r="H4" s="164"/>
      <c r="I4" s="164"/>
      <c r="J4" s="164" t="s">
        <v>89</v>
      </c>
      <c r="K4" s="164"/>
      <c r="L4" s="164"/>
      <c r="M4" s="164"/>
      <c r="N4" s="49"/>
      <c r="O4" s="46"/>
      <c r="P4" s="46"/>
      <c r="Q4" s="45"/>
      <c r="R4" s="43"/>
    </row>
    <row r="5" spans="1:18" ht="12.75" customHeight="1" x14ac:dyDescent="0.2">
      <c r="A5" s="162" t="s">
        <v>88</v>
      </c>
      <c r="B5" s="162"/>
      <c r="C5" s="162"/>
      <c r="D5" s="162"/>
      <c r="E5" s="162"/>
      <c r="F5" s="162"/>
      <c r="G5" s="49"/>
      <c r="H5" s="49"/>
      <c r="I5" s="49"/>
      <c r="J5" s="49"/>
      <c r="K5" s="50"/>
      <c r="L5" s="50"/>
      <c r="M5" s="50"/>
      <c r="N5" s="49"/>
      <c r="O5" s="46"/>
      <c r="P5" s="46"/>
      <c r="Q5" s="45"/>
      <c r="R5" s="43"/>
    </row>
    <row r="6" spans="1:18" ht="7.5" customHeight="1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 ht="12" customHeight="1" thickBot="1" x14ac:dyDescent="0.25">
      <c r="A7" s="6"/>
      <c r="B7" s="21" t="s">
        <v>87</v>
      </c>
      <c r="C7" s="41"/>
      <c r="D7" s="19" t="s">
        <v>32</v>
      </c>
      <c r="E7" s="6"/>
      <c r="F7" s="21" t="s">
        <v>86</v>
      </c>
      <c r="G7" s="20"/>
      <c r="H7" s="19" t="s">
        <v>32</v>
      </c>
      <c r="I7" s="6"/>
      <c r="J7" s="21" t="s">
        <v>85</v>
      </c>
      <c r="K7" s="20" t="s">
        <v>48</v>
      </c>
      <c r="L7" s="20" t="s">
        <v>47</v>
      </c>
      <c r="M7" s="19" t="s">
        <v>32</v>
      </c>
      <c r="N7" s="6"/>
      <c r="O7" s="36"/>
      <c r="P7" s="39"/>
      <c r="Q7" s="35"/>
      <c r="R7" s="39"/>
    </row>
    <row r="8" spans="1:18" ht="12" customHeight="1" x14ac:dyDescent="0.2">
      <c r="A8" s="6"/>
      <c r="B8" s="27"/>
      <c r="C8" s="26"/>
      <c r="D8" s="25"/>
      <c r="E8" s="24"/>
      <c r="F8" s="27"/>
      <c r="G8" s="26"/>
      <c r="H8" s="25"/>
      <c r="I8" s="6"/>
      <c r="J8" s="18"/>
      <c r="K8" s="17" t="s">
        <v>34</v>
      </c>
      <c r="L8" s="17" t="s">
        <v>34</v>
      </c>
      <c r="M8" s="14"/>
      <c r="N8" s="6"/>
      <c r="O8" s="35"/>
      <c r="P8" s="34"/>
      <c r="Q8" s="35"/>
      <c r="R8" s="34"/>
    </row>
    <row r="9" spans="1:18" s="23" customFormat="1" ht="12" customHeight="1" x14ac:dyDescent="0.2">
      <c r="A9" s="24"/>
      <c r="B9" s="27" t="s">
        <v>84</v>
      </c>
      <c r="C9" s="26"/>
      <c r="D9" s="25"/>
      <c r="E9" s="24"/>
      <c r="F9" s="38" t="s">
        <v>83</v>
      </c>
      <c r="G9" s="26"/>
      <c r="H9" s="25"/>
      <c r="I9" s="24"/>
      <c r="J9" s="27" t="s">
        <v>57</v>
      </c>
      <c r="K9" s="26"/>
      <c r="L9" s="26"/>
      <c r="M9" s="25"/>
      <c r="N9" s="24"/>
      <c r="O9" s="28"/>
      <c r="P9" s="33"/>
      <c r="Q9" s="28"/>
      <c r="R9" s="33"/>
    </row>
    <row r="10" spans="1:18" s="23" customFormat="1" ht="12" customHeight="1" x14ac:dyDescent="0.2">
      <c r="A10" s="24"/>
      <c r="B10" s="27"/>
      <c r="C10" s="26"/>
      <c r="D10" s="25"/>
      <c r="E10" s="24"/>
      <c r="F10" s="27" t="s">
        <v>82</v>
      </c>
      <c r="G10" s="26"/>
      <c r="H10" s="25"/>
      <c r="I10" s="24"/>
      <c r="J10" s="27"/>
      <c r="K10" s="26"/>
      <c r="L10" s="26"/>
      <c r="M10" s="25"/>
      <c r="N10" s="24"/>
      <c r="O10" s="28"/>
      <c r="P10" s="33"/>
      <c r="Q10" s="28"/>
      <c r="R10" s="33"/>
    </row>
    <row r="11" spans="1:18" s="23" customFormat="1" ht="12" customHeight="1" x14ac:dyDescent="0.2">
      <c r="A11" s="24"/>
      <c r="B11" s="27" t="s">
        <v>80</v>
      </c>
      <c r="C11" s="26"/>
      <c r="D11" s="25"/>
      <c r="E11" s="24"/>
      <c r="F11" s="27" t="s">
        <v>79</v>
      </c>
      <c r="G11" s="26"/>
      <c r="H11" s="25"/>
      <c r="I11" s="24"/>
      <c r="J11" s="27"/>
      <c r="K11" s="26"/>
      <c r="L11" s="26"/>
      <c r="M11" s="25"/>
      <c r="N11" s="24"/>
      <c r="O11" s="28"/>
      <c r="P11" s="33"/>
      <c r="Q11" s="28"/>
      <c r="R11" s="33"/>
    </row>
    <row r="12" spans="1:18" s="23" customFormat="1" ht="12" customHeight="1" x14ac:dyDescent="0.2">
      <c r="A12" s="24"/>
      <c r="B12" s="27" t="s">
        <v>78</v>
      </c>
      <c r="C12" s="26"/>
      <c r="D12" s="25"/>
      <c r="E12" s="24"/>
      <c r="F12" s="38" t="s">
        <v>78</v>
      </c>
      <c r="G12" s="26"/>
      <c r="H12" s="25"/>
      <c r="I12" s="24"/>
      <c r="J12" s="27"/>
      <c r="K12" s="26"/>
      <c r="L12" s="26"/>
      <c r="M12" s="25"/>
      <c r="N12" s="24"/>
      <c r="O12" s="28"/>
      <c r="P12" s="33"/>
      <c r="Q12" s="28"/>
      <c r="R12" s="33"/>
    </row>
    <row r="13" spans="1:18" s="23" customFormat="1" ht="12" customHeight="1" x14ac:dyDescent="0.2">
      <c r="A13" s="24"/>
      <c r="B13" s="27"/>
      <c r="C13" s="26"/>
      <c r="D13" s="25"/>
      <c r="E13" s="24"/>
      <c r="F13" s="27" t="s">
        <v>77</v>
      </c>
      <c r="G13" s="26" t="s">
        <v>77</v>
      </c>
      <c r="H13" s="25" t="s">
        <v>77</v>
      </c>
      <c r="I13" s="24"/>
      <c r="J13" s="27"/>
      <c r="K13" s="26"/>
      <c r="L13" s="26"/>
      <c r="M13" s="25"/>
      <c r="N13" s="24"/>
      <c r="O13" s="28"/>
      <c r="P13" s="33"/>
      <c r="Q13" s="28"/>
      <c r="R13" s="33"/>
    </row>
    <row r="14" spans="1:18" s="23" customFormat="1" ht="12" customHeight="1" thickBot="1" x14ac:dyDescent="0.25">
      <c r="A14" s="24"/>
      <c r="B14" s="27"/>
      <c r="C14" s="26"/>
      <c r="D14" s="25"/>
      <c r="E14" s="24"/>
      <c r="F14" s="27"/>
      <c r="G14" s="26"/>
      <c r="H14" s="25"/>
      <c r="I14" s="24"/>
      <c r="J14" s="27"/>
      <c r="K14" s="26"/>
      <c r="L14" s="26"/>
      <c r="M14" s="25"/>
      <c r="N14" s="24"/>
      <c r="O14" s="28"/>
      <c r="P14" s="33"/>
      <c r="Q14" s="28"/>
      <c r="R14" s="33"/>
    </row>
    <row r="15" spans="1:18" ht="12" customHeight="1" thickBot="1" x14ac:dyDescent="0.25">
      <c r="A15" s="6"/>
      <c r="B15" s="12" t="s">
        <v>31</v>
      </c>
      <c r="C15" s="13">
        <f>SUM(C8:C14)</f>
        <v>0</v>
      </c>
      <c r="D15" s="10">
        <v>14</v>
      </c>
      <c r="E15" s="6"/>
      <c r="F15" s="12" t="s">
        <v>31</v>
      </c>
      <c r="G15" s="13">
        <f>SUM(G8:G14)</f>
        <v>0</v>
      </c>
      <c r="H15" s="10">
        <v>15</v>
      </c>
      <c r="I15" s="6"/>
      <c r="J15" s="12" t="s">
        <v>31</v>
      </c>
      <c r="K15" s="13">
        <f>SUM(K9:K14)*4</f>
        <v>0</v>
      </c>
      <c r="L15" s="13">
        <f>SUM(L9:L14)*2</f>
        <v>0</v>
      </c>
      <c r="M15" s="10">
        <f>SUM(M9:M14)</f>
        <v>0</v>
      </c>
      <c r="N15" s="6"/>
      <c r="O15" s="36"/>
      <c r="P15" s="39"/>
      <c r="Q15" s="35"/>
      <c r="R15" s="39"/>
    </row>
    <row r="16" spans="1:18" ht="12" customHeight="1" thickBot="1" x14ac:dyDescent="0.25">
      <c r="A16" s="6"/>
      <c r="B16" s="8"/>
      <c r="C16" s="8"/>
      <c r="D16" s="9"/>
      <c r="E16" s="6"/>
      <c r="F16" s="8"/>
      <c r="G16" s="8"/>
      <c r="H16" s="9"/>
      <c r="I16" s="6"/>
      <c r="J16" s="8"/>
      <c r="K16" s="9"/>
      <c r="L16" s="9"/>
      <c r="M16" s="9"/>
      <c r="N16" s="6"/>
      <c r="O16" s="36"/>
      <c r="P16" s="39"/>
      <c r="Q16" s="35"/>
      <c r="R16" s="39"/>
    </row>
    <row r="17" spans="1:18" ht="12" customHeight="1" thickBot="1" x14ac:dyDescent="0.25">
      <c r="A17" s="6"/>
      <c r="B17" s="21" t="s">
        <v>76</v>
      </c>
      <c r="C17" s="41" t="s">
        <v>34</v>
      </c>
      <c r="D17" s="19" t="s">
        <v>32</v>
      </c>
      <c r="E17" s="6"/>
      <c r="F17" s="21" t="s">
        <v>75</v>
      </c>
      <c r="G17" s="20" t="s">
        <v>34</v>
      </c>
      <c r="H17" s="19" t="s">
        <v>32</v>
      </c>
      <c r="I17" s="6"/>
      <c r="J17" s="21" t="s">
        <v>74</v>
      </c>
      <c r="K17" s="20" t="s">
        <v>48</v>
      </c>
      <c r="L17" s="20" t="s">
        <v>47</v>
      </c>
      <c r="M17" s="19" t="s">
        <v>32</v>
      </c>
      <c r="N17" s="6"/>
      <c r="O17" s="35"/>
      <c r="P17" s="35"/>
      <c r="Q17" s="35"/>
      <c r="R17" s="35"/>
    </row>
    <row r="18" spans="1:18" ht="12" customHeight="1" x14ac:dyDescent="0.2">
      <c r="A18" s="6"/>
      <c r="B18" s="27" t="s">
        <v>73</v>
      </c>
      <c r="C18" s="26">
        <v>13</v>
      </c>
      <c r="D18" s="25">
        <v>3</v>
      </c>
      <c r="E18" s="24"/>
      <c r="F18" s="27" t="s">
        <v>72</v>
      </c>
      <c r="G18" s="26">
        <v>18</v>
      </c>
      <c r="H18" s="25">
        <v>3</v>
      </c>
      <c r="I18" s="6"/>
      <c r="J18" s="18"/>
      <c r="K18" s="17" t="s">
        <v>34</v>
      </c>
      <c r="L18" s="17" t="s">
        <v>34</v>
      </c>
      <c r="M18" s="14"/>
      <c r="N18" s="6"/>
      <c r="O18" s="36"/>
      <c r="P18" s="39"/>
      <c r="Q18" s="35"/>
      <c r="R18" s="39"/>
    </row>
    <row r="19" spans="1:18" s="23" customFormat="1" ht="12" customHeight="1" x14ac:dyDescent="0.2">
      <c r="A19" s="24"/>
      <c r="B19" s="27" t="s">
        <v>71</v>
      </c>
      <c r="C19" s="26">
        <v>13</v>
      </c>
      <c r="D19" s="25">
        <v>3</v>
      </c>
      <c r="E19" s="24"/>
      <c r="F19" s="27" t="s">
        <v>70</v>
      </c>
      <c r="G19" s="26">
        <v>13</v>
      </c>
      <c r="H19" s="25">
        <v>3</v>
      </c>
      <c r="I19" s="24"/>
      <c r="J19" s="27" t="s">
        <v>68</v>
      </c>
      <c r="K19" s="26"/>
      <c r="L19" s="26">
        <v>6</v>
      </c>
      <c r="M19" s="25">
        <v>3</v>
      </c>
      <c r="N19" s="24"/>
      <c r="O19" s="28"/>
      <c r="P19" s="33"/>
      <c r="Q19" s="28"/>
      <c r="R19" s="33"/>
    </row>
    <row r="20" spans="1:18" s="23" customFormat="1" ht="12" customHeight="1" x14ac:dyDescent="0.2">
      <c r="A20" s="24"/>
      <c r="B20" s="27" t="s">
        <v>23</v>
      </c>
      <c r="C20" s="26">
        <v>3</v>
      </c>
      <c r="D20" s="25">
        <v>1</v>
      </c>
      <c r="E20" s="24"/>
      <c r="F20" s="27" t="s">
        <v>69</v>
      </c>
      <c r="G20" s="26">
        <v>13</v>
      </c>
      <c r="H20" s="25">
        <v>4</v>
      </c>
      <c r="I20" s="24"/>
      <c r="J20" s="27"/>
      <c r="K20" s="26"/>
      <c r="L20" s="26"/>
      <c r="M20" s="25"/>
      <c r="N20" s="24"/>
      <c r="O20" s="28"/>
      <c r="P20" s="33"/>
      <c r="Q20" s="28"/>
      <c r="R20" s="33"/>
    </row>
    <row r="21" spans="1:18" s="23" customFormat="1" ht="12" customHeight="1" x14ac:dyDescent="0.2">
      <c r="A21" s="24"/>
      <c r="B21" s="27" t="s">
        <v>67</v>
      </c>
      <c r="C21" s="26">
        <v>13</v>
      </c>
      <c r="D21" s="25">
        <v>4</v>
      </c>
      <c r="E21" s="24"/>
      <c r="F21" s="27" t="s">
        <v>211</v>
      </c>
      <c r="G21" s="26">
        <v>13</v>
      </c>
      <c r="H21" s="25">
        <v>3</v>
      </c>
      <c r="I21" s="24"/>
      <c r="J21" s="27"/>
      <c r="K21" s="26"/>
      <c r="L21" s="26"/>
      <c r="M21" s="25"/>
      <c r="N21" s="24"/>
      <c r="O21" s="28"/>
      <c r="P21" s="33"/>
      <c r="Q21" s="28"/>
      <c r="R21" s="33"/>
    </row>
    <row r="22" spans="1:18" s="23" customFormat="1" ht="12" customHeight="1" x14ac:dyDescent="0.2">
      <c r="A22" s="24"/>
      <c r="B22" s="27" t="s">
        <v>65</v>
      </c>
      <c r="C22" s="26">
        <v>13</v>
      </c>
      <c r="D22" s="25">
        <v>3</v>
      </c>
      <c r="E22" s="24"/>
      <c r="F22" s="27" t="s">
        <v>212</v>
      </c>
      <c r="G22" s="26">
        <v>5</v>
      </c>
      <c r="H22" s="25">
        <v>1</v>
      </c>
      <c r="I22" s="24"/>
      <c r="J22" s="27"/>
      <c r="K22" s="26"/>
      <c r="L22" s="26"/>
      <c r="M22" s="25"/>
      <c r="N22" s="24"/>
      <c r="O22" s="28"/>
      <c r="P22" s="33"/>
      <c r="Q22" s="28"/>
      <c r="R22" s="33"/>
    </row>
    <row r="23" spans="1:18" s="23" customFormat="1" ht="12" customHeight="1" x14ac:dyDescent="0.2">
      <c r="A23" s="24"/>
      <c r="B23" s="38" t="s">
        <v>64</v>
      </c>
      <c r="C23" s="26">
        <v>9</v>
      </c>
      <c r="D23" s="25">
        <v>2</v>
      </c>
      <c r="E23" s="24"/>
      <c r="F23" s="27" t="s">
        <v>81</v>
      </c>
      <c r="G23" s="26">
        <v>6</v>
      </c>
      <c r="H23" s="25">
        <v>3</v>
      </c>
      <c r="I23" s="24"/>
      <c r="J23" s="27"/>
      <c r="K23" s="26"/>
      <c r="L23" s="26"/>
      <c r="M23" s="25"/>
      <c r="N23" s="24"/>
      <c r="O23" s="28"/>
      <c r="P23" s="33"/>
      <c r="Q23" s="28"/>
      <c r="R23" s="33"/>
    </row>
    <row r="24" spans="1:18" s="23" customFormat="1" ht="12" customHeight="1" thickBot="1" x14ac:dyDescent="0.25">
      <c r="A24" s="24"/>
      <c r="B24" s="27"/>
      <c r="C24" s="26"/>
      <c r="D24" s="25"/>
      <c r="E24" s="24"/>
      <c r="F24" s="27"/>
      <c r="G24" s="26"/>
      <c r="H24" s="25"/>
      <c r="I24" s="24"/>
      <c r="J24" s="27"/>
      <c r="K24" s="26"/>
      <c r="L24" s="26"/>
      <c r="M24" s="25"/>
      <c r="N24" s="24"/>
      <c r="O24" s="28"/>
      <c r="P24" s="33"/>
      <c r="Q24" s="28"/>
      <c r="R24" s="33"/>
    </row>
    <row r="25" spans="1:18" ht="12" customHeight="1" thickBot="1" x14ac:dyDescent="0.25">
      <c r="A25" s="6"/>
      <c r="B25" s="12" t="s">
        <v>31</v>
      </c>
      <c r="C25" s="13">
        <f>SUM(C18:C24)</f>
        <v>64</v>
      </c>
      <c r="D25" s="10">
        <f>SUM(D18:D24)</f>
        <v>16</v>
      </c>
      <c r="E25" s="6"/>
      <c r="F25" s="12" t="s">
        <v>31</v>
      </c>
      <c r="G25" s="13">
        <f>SUM(G18:G24)</f>
        <v>68</v>
      </c>
      <c r="H25" s="10">
        <f>SUM(H18:H24)</f>
        <v>17</v>
      </c>
      <c r="I25" s="6"/>
      <c r="J25" s="12" t="s">
        <v>31</v>
      </c>
      <c r="K25" s="13">
        <f>SUM(K19:K24)*4</f>
        <v>0</v>
      </c>
      <c r="L25" s="13">
        <f>SUM(L19:L24)*2</f>
        <v>12</v>
      </c>
      <c r="M25" s="10">
        <f>SUM(M19:M24)</f>
        <v>3</v>
      </c>
      <c r="N25" s="6"/>
      <c r="O25" s="35"/>
      <c r="P25" s="34"/>
      <c r="Q25" s="35"/>
      <c r="R25" s="34"/>
    </row>
    <row r="26" spans="1:18" ht="12" customHeight="1" thickBot="1" x14ac:dyDescent="0.25">
      <c r="A26" s="6"/>
      <c r="B26" s="8"/>
      <c r="C26" s="8"/>
      <c r="D26" s="9"/>
      <c r="E26" s="42"/>
      <c r="F26" s="8"/>
      <c r="G26" s="8"/>
      <c r="H26" s="9"/>
      <c r="I26" s="42"/>
      <c r="J26" s="8"/>
      <c r="K26" s="9"/>
      <c r="L26" s="9"/>
      <c r="M26" s="9"/>
      <c r="N26" s="42"/>
      <c r="O26" s="35"/>
      <c r="P26" s="34"/>
      <c r="Q26" s="35"/>
      <c r="R26" s="34"/>
    </row>
    <row r="27" spans="1:18" ht="12" customHeight="1" thickBot="1" x14ac:dyDescent="0.25">
      <c r="A27" s="6"/>
      <c r="B27" s="21" t="s">
        <v>63</v>
      </c>
      <c r="C27" s="41" t="s">
        <v>34</v>
      </c>
      <c r="D27" s="19" t="s">
        <v>32</v>
      </c>
      <c r="E27" s="6"/>
      <c r="F27" s="21" t="s">
        <v>62</v>
      </c>
      <c r="G27" s="20" t="s">
        <v>34</v>
      </c>
      <c r="H27" s="19" t="s">
        <v>32</v>
      </c>
      <c r="I27" s="6"/>
      <c r="J27" s="21" t="s">
        <v>61</v>
      </c>
      <c r="K27" s="20" t="s">
        <v>48</v>
      </c>
      <c r="L27" s="20" t="s">
        <v>60</v>
      </c>
      <c r="M27" s="19" t="s">
        <v>32</v>
      </c>
      <c r="N27" s="6"/>
      <c r="O27" s="36"/>
      <c r="P27" s="39"/>
      <c r="Q27" s="35"/>
      <c r="R27" s="39"/>
    </row>
    <row r="28" spans="1:18" ht="12" customHeight="1" x14ac:dyDescent="0.2">
      <c r="A28" s="6"/>
      <c r="B28" s="27" t="s">
        <v>218</v>
      </c>
      <c r="C28" s="26">
        <v>13</v>
      </c>
      <c r="D28" s="25">
        <v>3</v>
      </c>
      <c r="E28" s="24"/>
      <c r="F28" s="63" t="s">
        <v>124</v>
      </c>
      <c r="G28" s="62"/>
      <c r="H28" s="61"/>
      <c r="I28" s="6"/>
      <c r="J28" s="18"/>
      <c r="K28" s="17" t="s">
        <v>34</v>
      </c>
      <c r="L28" s="17" t="s">
        <v>34</v>
      </c>
      <c r="M28" s="14"/>
      <c r="N28" s="6"/>
      <c r="O28" s="35"/>
      <c r="P28" s="35"/>
      <c r="Q28" s="35"/>
      <c r="R28" s="35"/>
    </row>
    <row r="29" spans="1:18" s="23" customFormat="1" ht="12" customHeight="1" x14ac:dyDescent="0.2">
      <c r="A29" s="24"/>
      <c r="B29" s="38" t="s">
        <v>59</v>
      </c>
      <c r="C29" s="26">
        <v>15</v>
      </c>
      <c r="D29" s="25">
        <v>3</v>
      </c>
      <c r="E29" s="24"/>
      <c r="F29" s="27"/>
      <c r="G29" s="62"/>
      <c r="H29" s="61"/>
      <c r="I29" s="24"/>
      <c r="J29" s="27" t="s">
        <v>215</v>
      </c>
      <c r="K29" s="26"/>
      <c r="L29" s="26">
        <v>15</v>
      </c>
      <c r="M29" s="25">
        <v>3</v>
      </c>
      <c r="N29" s="24"/>
      <c r="O29" s="32"/>
      <c r="P29" s="31"/>
      <c r="Q29" s="28"/>
      <c r="R29" s="31"/>
    </row>
    <row r="30" spans="1:18" s="23" customFormat="1" ht="12" customHeight="1" x14ac:dyDescent="0.2">
      <c r="A30" s="24"/>
      <c r="B30" s="27" t="s">
        <v>56</v>
      </c>
      <c r="C30" s="26">
        <v>13</v>
      </c>
      <c r="D30" s="25">
        <v>3</v>
      </c>
      <c r="E30" s="24"/>
      <c r="F30" s="27"/>
      <c r="G30" s="62"/>
      <c r="H30" s="61"/>
      <c r="I30" s="24"/>
      <c r="J30" s="27" t="s">
        <v>216</v>
      </c>
      <c r="K30" s="26"/>
      <c r="L30" s="26">
        <v>3</v>
      </c>
      <c r="M30" s="109">
        <v>1</v>
      </c>
      <c r="N30" s="24"/>
      <c r="O30" s="28"/>
      <c r="P30" s="33"/>
      <c r="Q30" s="28"/>
      <c r="R30" s="33"/>
    </row>
    <row r="31" spans="1:18" s="23" customFormat="1" ht="12" customHeight="1" x14ac:dyDescent="0.2">
      <c r="A31" s="24"/>
      <c r="B31" s="27" t="s">
        <v>53</v>
      </c>
      <c r="C31" s="26">
        <v>13</v>
      </c>
      <c r="D31" s="25">
        <v>3</v>
      </c>
      <c r="E31" s="24"/>
      <c r="F31" s="27"/>
      <c r="G31" s="62"/>
      <c r="H31" s="61"/>
      <c r="I31" s="24"/>
      <c r="J31" s="27" t="s">
        <v>225</v>
      </c>
      <c r="K31" s="26">
        <v>6</v>
      </c>
      <c r="L31" s="26"/>
      <c r="M31" s="109">
        <v>3</v>
      </c>
      <c r="N31" s="24"/>
      <c r="O31" s="28"/>
      <c r="P31" s="33"/>
      <c r="Q31" s="28"/>
      <c r="R31" s="33"/>
    </row>
    <row r="32" spans="1:18" s="23" customFormat="1" ht="12" customHeight="1" x14ac:dyDescent="0.2">
      <c r="A32" s="24"/>
      <c r="B32" s="27" t="s">
        <v>221</v>
      </c>
      <c r="C32" s="26">
        <v>6</v>
      </c>
      <c r="D32" s="25">
        <v>3</v>
      </c>
      <c r="E32" s="24"/>
      <c r="F32" s="27"/>
      <c r="G32" s="26"/>
      <c r="H32" s="25"/>
      <c r="I32" s="24"/>
      <c r="J32" s="27" t="s">
        <v>38</v>
      </c>
      <c r="K32" s="26"/>
      <c r="L32" s="26">
        <v>6</v>
      </c>
      <c r="M32" s="25">
        <v>3</v>
      </c>
      <c r="N32" s="24"/>
      <c r="O32" s="28"/>
      <c r="P32" s="33"/>
      <c r="Q32" s="28"/>
      <c r="R32" s="33"/>
    </row>
    <row r="33" spans="1:18" s="23" customFormat="1" ht="12" customHeight="1" x14ac:dyDescent="0.2">
      <c r="A33" s="24"/>
      <c r="B33" s="27"/>
      <c r="C33" s="26"/>
      <c r="D33" s="25"/>
      <c r="E33" s="24"/>
      <c r="F33" s="27"/>
      <c r="G33" s="26"/>
      <c r="H33" s="25"/>
      <c r="I33" s="24"/>
      <c r="J33" s="27"/>
      <c r="K33" s="26"/>
      <c r="L33" s="26"/>
      <c r="M33" s="25"/>
      <c r="N33" s="24"/>
      <c r="O33" s="28"/>
      <c r="P33" s="33"/>
      <c r="Q33" s="28"/>
      <c r="R33" s="33"/>
    </row>
    <row r="34" spans="1:18" s="23" customFormat="1" ht="12" customHeight="1" thickBot="1" x14ac:dyDescent="0.25">
      <c r="A34" s="24"/>
      <c r="B34" s="27"/>
      <c r="C34" s="26"/>
      <c r="D34" s="25"/>
      <c r="E34" s="24"/>
      <c r="F34" s="27" t="s">
        <v>77</v>
      </c>
      <c r="G34" s="26"/>
      <c r="H34" s="25"/>
      <c r="I34" s="24"/>
      <c r="J34" s="27"/>
      <c r="K34" s="26"/>
      <c r="L34" s="26"/>
      <c r="M34" s="25"/>
      <c r="N34" s="24"/>
      <c r="O34" s="28"/>
      <c r="P34" s="33"/>
      <c r="Q34" s="28"/>
      <c r="R34" s="33"/>
    </row>
    <row r="35" spans="1:18" ht="12" customHeight="1" thickBot="1" x14ac:dyDescent="0.25">
      <c r="A35" s="6"/>
      <c r="B35" s="12" t="s">
        <v>31</v>
      </c>
      <c r="C35" s="13">
        <f>SUM(C28:C34)</f>
        <v>60</v>
      </c>
      <c r="D35" s="10">
        <f>SUM(D28:D34)</f>
        <v>15</v>
      </c>
      <c r="E35" s="6"/>
      <c r="F35" s="12" t="s">
        <v>31</v>
      </c>
      <c r="G35" s="13">
        <f>+SUM(G28:G34)</f>
        <v>0</v>
      </c>
      <c r="H35" s="10">
        <f>SUM(H28:H34)</f>
        <v>0</v>
      </c>
      <c r="I35" s="6"/>
      <c r="J35" s="12" t="s">
        <v>31</v>
      </c>
      <c r="K35" s="13">
        <f>SUM(K29:K34)*4</f>
        <v>24</v>
      </c>
      <c r="L35" s="13">
        <f>SUM(L29:L34)*2</f>
        <v>48</v>
      </c>
      <c r="M35" s="10">
        <f>SUM(M29:M34)</f>
        <v>10</v>
      </c>
      <c r="N35" s="6"/>
      <c r="O35" s="35"/>
      <c r="P35" s="34"/>
      <c r="Q35" s="35"/>
      <c r="R35" s="34"/>
    </row>
    <row r="36" spans="1:18" ht="12" customHeight="1" thickBot="1" x14ac:dyDescent="0.25">
      <c r="A36" s="6"/>
      <c r="B36" s="8"/>
      <c r="C36" s="8"/>
      <c r="D36" s="9"/>
      <c r="E36" s="6"/>
      <c r="F36" s="8"/>
      <c r="G36" s="8"/>
      <c r="H36" s="9"/>
      <c r="I36" s="6"/>
      <c r="J36" s="8"/>
      <c r="K36" s="9"/>
      <c r="L36" s="9"/>
      <c r="M36" s="9"/>
      <c r="N36" s="6"/>
      <c r="O36" s="35"/>
      <c r="P36" s="34"/>
      <c r="Q36" s="35"/>
      <c r="R36" s="34"/>
    </row>
    <row r="37" spans="1:18" ht="12" customHeight="1" thickBot="1" x14ac:dyDescent="0.25">
      <c r="A37" s="6"/>
      <c r="B37" s="21" t="s">
        <v>51</v>
      </c>
      <c r="C37" s="20" t="s">
        <v>34</v>
      </c>
      <c r="D37" s="19" t="s">
        <v>32</v>
      </c>
      <c r="E37" s="6"/>
      <c r="F37" s="21" t="s">
        <v>50</v>
      </c>
      <c r="G37" s="20" t="s">
        <v>34</v>
      </c>
      <c r="H37" s="19" t="s">
        <v>32</v>
      </c>
      <c r="I37" s="6"/>
      <c r="J37" s="21" t="s">
        <v>49</v>
      </c>
      <c r="K37" s="20" t="s">
        <v>48</v>
      </c>
      <c r="L37" s="20" t="s">
        <v>47</v>
      </c>
      <c r="M37" s="19" t="s">
        <v>32</v>
      </c>
      <c r="N37" s="6"/>
      <c r="O37" s="35"/>
      <c r="P37" s="34"/>
      <c r="Q37" s="36"/>
      <c r="R37" s="34"/>
    </row>
    <row r="38" spans="1:18" ht="12" customHeight="1" x14ac:dyDescent="0.2">
      <c r="A38" s="6"/>
      <c r="B38" s="63" t="s">
        <v>123</v>
      </c>
      <c r="C38" s="26"/>
      <c r="D38" s="25"/>
      <c r="E38" s="24"/>
      <c r="F38" s="27" t="s">
        <v>139</v>
      </c>
      <c r="G38" s="26">
        <v>15</v>
      </c>
      <c r="H38" s="25">
        <v>3</v>
      </c>
      <c r="I38" s="6"/>
      <c r="J38" s="18"/>
      <c r="K38" s="17" t="s">
        <v>34</v>
      </c>
      <c r="L38" s="17" t="s">
        <v>34</v>
      </c>
      <c r="M38" s="14"/>
      <c r="N38" s="6"/>
      <c r="O38" s="35"/>
      <c r="P38" s="34"/>
      <c r="Q38" s="36"/>
      <c r="R38" s="34"/>
    </row>
    <row r="39" spans="1:18" s="23" customFormat="1" ht="12" customHeight="1" x14ac:dyDescent="0.2">
      <c r="A39" s="24"/>
      <c r="B39" s="27"/>
      <c r="C39" s="26"/>
      <c r="D39" s="25"/>
      <c r="E39" s="24"/>
      <c r="F39" s="27" t="s">
        <v>58</v>
      </c>
      <c r="G39" s="26">
        <v>15</v>
      </c>
      <c r="H39" s="25">
        <v>3</v>
      </c>
      <c r="I39" s="24"/>
      <c r="J39" s="63" t="s">
        <v>116</v>
      </c>
      <c r="K39" s="26"/>
      <c r="L39" s="26"/>
      <c r="M39" s="25"/>
      <c r="N39" s="24"/>
      <c r="O39" s="28"/>
      <c r="P39" s="33"/>
      <c r="Q39" s="32"/>
      <c r="R39" s="33"/>
    </row>
    <row r="40" spans="1:18" s="23" customFormat="1" ht="12" customHeight="1" x14ac:dyDescent="0.2">
      <c r="A40" s="24"/>
      <c r="B40" s="27"/>
      <c r="C40" s="26"/>
      <c r="D40" s="25"/>
      <c r="E40" s="24"/>
      <c r="F40" s="27" t="s">
        <v>44</v>
      </c>
      <c r="G40" s="26">
        <v>13</v>
      </c>
      <c r="H40" s="25">
        <v>3</v>
      </c>
      <c r="I40" s="24"/>
      <c r="J40" s="27"/>
      <c r="K40" s="26"/>
      <c r="L40" s="26"/>
      <c r="M40" s="25"/>
      <c r="N40" s="24"/>
      <c r="O40" s="32"/>
      <c r="P40" s="31"/>
      <c r="Q40" s="28"/>
      <c r="R40" s="31"/>
    </row>
    <row r="41" spans="1:18" s="23" customFormat="1" ht="12" customHeight="1" x14ac:dyDescent="0.2">
      <c r="A41" s="24"/>
      <c r="B41" s="27"/>
      <c r="C41" s="26"/>
      <c r="D41" s="25"/>
      <c r="E41" s="24"/>
      <c r="F41" s="27" t="s">
        <v>52</v>
      </c>
      <c r="G41" s="26">
        <v>13</v>
      </c>
      <c r="H41" s="25">
        <v>3</v>
      </c>
      <c r="I41" s="24"/>
      <c r="J41" s="27"/>
      <c r="K41" s="26"/>
      <c r="L41" s="26"/>
      <c r="M41" s="25"/>
      <c r="N41" s="30"/>
      <c r="O41" s="32"/>
      <c r="P41" s="206"/>
      <c r="Q41" s="206"/>
      <c r="R41" s="28"/>
    </row>
    <row r="42" spans="1:18" s="23" customFormat="1" ht="12" customHeight="1" x14ac:dyDescent="0.2">
      <c r="A42" s="24"/>
      <c r="B42" s="27"/>
      <c r="C42" s="26"/>
      <c r="D42" s="25"/>
      <c r="E42" s="24"/>
      <c r="F42" s="27" t="s">
        <v>224</v>
      </c>
      <c r="G42" s="26">
        <v>5</v>
      </c>
      <c r="H42" s="25">
        <v>1</v>
      </c>
      <c r="I42" s="24"/>
      <c r="J42" s="27"/>
      <c r="K42" s="26"/>
      <c r="L42" s="26"/>
      <c r="M42" s="25"/>
      <c r="N42" s="24"/>
      <c r="O42" s="28"/>
      <c r="P42" s="28"/>
      <c r="Q42" s="28"/>
      <c r="R42" s="28"/>
    </row>
    <row r="43" spans="1:18" s="23" customFormat="1" ht="12" customHeight="1" x14ac:dyDescent="0.2">
      <c r="A43" s="24"/>
      <c r="B43" s="27"/>
      <c r="C43" s="26"/>
      <c r="D43" s="25"/>
      <c r="E43" s="24"/>
      <c r="F43" s="27"/>
      <c r="G43" s="26"/>
      <c r="H43" s="25"/>
      <c r="I43" s="24"/>
      <c r="J43" s="27"/>
      <c r="K43" s="26"/>
      <c r="L43" s="26"/>
      <c r="M43" s="25"/>
      <c r="N43" s="24"/>
    </row>
    <row r="44" spans="1:18" s="23" customFormat="1" ht="12" customHeight="1" thickBot="1" x14ac:dyDescent="0.25">
      <c r="A44" s="24"/>
      <c r="B44" s="27"/>
      <c r="C44" s="26"/>
      <c r="D44" s="25"/>
      <c r="E44" s="24"/>
      <c r="F44" s="27"/>
      <c r="G44" s="26"/>
      <c r="H44" s="25"/>
      <c r="I44" s="24"/>
      <c r="J44" s="27"/>
      <c r="K44" s="26"/>
      <c r="L44" s="26"/>
      <c r="M44" s="25"/>
      <c r="N44" s="24"/>
    </row>
    <row r="45" spans="1:18" ht="12" customHeight="1" thickBot="1" x14ac:dyDescent="0.25">
      <c r="A45" s="6"/>
      <c r="B45" s="12" t="s">
        <v>31</v>
      </c>
      <c r="C45" s="13">
        <f>SUM(C38:C44)</f>
        <v>0</v>
      </c>
      <c r="D45" s="10">
        <f>SUM(D38:D44)</f>
        <v>0</v>
      </c>
      <c r="E45" s="6"/>
      <c r="F45" s="12" t="s">
        <v>31</v>
      </c>
      <c r="G45" s="13">
        <f>SUM(G38:G44)</f>
        <v>61</v>
      </c>
      <c r="H45" s="10">
        <f>SUM(H38:H44)</f>
        <v>13</v>
      </c>
      <c r="I45" s="6"/>
      <c r="J45" s="12" t="s">
        <v>31</v>
      </c>
      <c r="K45" s="13">
        <f>SUM(K39:K44)*4</f>
        <v>0</v>
      </c>
      <c r="L45" s="13">
        <f>SUM(L39:L44)*2</f>
        <v>0</v>
      </c>
      <c r="M45" s="10">
        <f>SUM(M39:M44)</f>
        <v>0</v>
      </c>
      <c r="N45" s="6"/>
    </row>
    <row r="46" spans="1:18" ht="12" customHeight="1" thickBo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22"/>
      <c r="L46" s="22"/>
      <c r="M46" s="6"/>
      <c r="N46" s="6"/>
    </row>
    <row r="47" spans="1:18" ht="12" customHeight="1" thickBot="1" x14ac:dyDescent="0.25">
      <c r="A47" s="6"/>
      <c r="B47" s="21" t="s">
        <v>36</v>
      </c>
      <c r="C47" s="20" t="s">
        <v>34</v>
      </c>
      <c r="D47" s="19" t="s">
        <v>32</v>
      </c>
      <c r="E47" s="6"/>
      <c r="F47" s="21" t="s">
        <v>35</v>
      </c>
      <c r="G47" s="20" t="s">
        <v>34</v>
      </c>
      <c r="H47" s="19" t="s">
        <v>32</v>
      </c>
      <c r="I47" s="6"/>
      <c r="J47" s="21" t="s">
        <v>33</v>
      </c>
      <c r="K47" s="20"/>
      <c r="L47" s="20"/>
      <c r="M47" s="19" t="s">
        <v>32</v>
      </c>
      <c r="N47" s="6"/>
    </row>
    <row r="48" spans="1:18" ht="12" customHeight="1" x14ac:dyDescent="0.2">
      <c r="A48" s="6"/>
      <c r="B48" s="27" t="s">
        <v>46</v>
      </c>
      <c r="C48" s="26">
        <v>18</v>
      </c>
      <c r="D48" s="25">
        <v>4</v>
      </c>
      <c r="E48" s="24"/>
      <c r="F48" s="27" t="s">
        <v>45</v>
      </c>
      <c r="G48" s="26">
        <v>18</v>
      </c>
      <c r="H48" s="25">
        <v>3</v>
      </c>
      <c r="I48" s="24"/>
      <c r="J48" s="59"/>
      <c r="K48" s="58"/>
      <c r="L48" s="58"/>
      <c r="M48" s="25"/>
      <c r="N48" s="6"/>
    </row>
    <row r="49" spans="1:14" ht="12" customHeight="1" x14ac:dyDescent="0.2">
      <c r="A49" s="6"/>
      <c r="B49" s="27" t="s">
        <v>40</v>
      </c>
      <c r="C49" s="26">
        <v>13</v>
      </c>
      <c r="D49" s="25">
        <v>3</v>
      </c>
      <c r="E49" s="24"/>
      <c r="F49" s="27" t="s">
        <v>133</v>
      </c>
      <c r="G49" s="26">
        <v>15</v>
      </c>
      <c r="H49" s="25">
        <v>3</v>
      </c>
      <c r="I49" s="24"/>
      <c r="J49" s="27"/>
      <c r="K49" s="26"/>
      <c r="L49" s="26"/>
      <c r="M49" s="25"/>
      <c r="N49" s="6"/>
    </row>
    <row r="50" spans="1:14" ht="12" customHeight="1" x14ac:dyDescent="0.2">
      <c r="A50" s="6"/>
      <c r="B50" s="27" t="s">
        <v>140</v>
      </c>
      <c r="C50" s="26">
        <v>15</v>
      </c>
      <c r="D50" s="25">
        <v>3</v>
      </c>
      <c r="E50" s="24"/>
      <c r="F50" s="27" t="s">
        <v>43</v>
      </c>
      <c r="G50" s="26">
        <v>13</v>
      </c>
      <c r="H50" s="25">
        <v>3</v>
      </c>
      <c r="I50" s="24"/>
      <c r="J50" s="27"/>
      <c r="K50" s="26"/>
      <c r="L50" s="26"/>
      <c r="M50" s="25"/>
      <c r="N50" s="6"/>
    </row>
    <row r="51" spans="1:14" ht="12" customHeight="1" x14ac:dyDescent="0.2">
      <c r="A51" s="6"/>
      <c r="B51" s="27" t="s">
        <v>153</v>
      </c>
      <c r="C51" s="26">
        <v>6</v>
      </c>
      <c r="D51" s="25">
        <v>3</v>
      </c>
      <c r="E51" s="24"/>
      <c r="F51" s="27" t="s">
        <v>39</v>
      </c>
      <c r="G51" s="26">
        <v>6</v>
      </c>
      <c r="H51" s="25">
        <v>3</v>
      </c>
      <c r="I51" s="24"/>
      <c r="J51" s="27"/>
      <c r="K51" s="26"/>
      <c r="L51" s="26"/>
      <c r="M51" s="25"/>
      <c r="N51" s="6"/>
    </row>
    <row r="52" spans="1:14" ht="12" customHeight="1" x14ac:dyDescent="0.2">
      <c r="A52" s="6"/>
      <c r="B52" s="27"/>
      <c r="C52" s="26"/>
      <c r="D52" s="25"/>
      <c r="E52" s="24"/>
      <c r="F52" s="27"/>
      <c r="G52" s="26"/>
      <c r="H52" s="25"/>
      <c r="I52" s="24"/>
      <c r="J52" s="27"/>
      <c r="K52" s="26"/>
      <c r="L52" s="26"/>
      <c r="M52" s="25"/>
      <c r="N52" s="6"/>
    </row>
    <row r="53" spans="1:14" ht="12" customHeight="1" x14ac:dyDescent="0.2">
      <c r="A53" s="6"/>
      <c r="B53" s="27"/>
      <c r="C53" s="26"/>
      <c r="D53" s="25"/>
      <c r="E53" s="24"/>
      <c r="F53" s="27"/>
      <c r="G53" s="26"/>
      <c r="H53" s="25"/>
      <c r="I53" s="24"/>
      <c r="J53" s="27"/>
      <c r="K53" s="26"/>
      <c r="L53" s="26"/>
      <c r="M53" s="25"/>
      <c r="N53" s="6"/>
    </row>
    <row r="54" spans="1:14" ht="12" customHeight="1" thickBot="1" x14ac:dyDescent="0.25">
      <c r="A54" s="6"/>
      <c r="B54" s="27"/>
      <c r="C54" s="26"/>
      <c r="D54" s="25"/>
      <c r="E54" s="24"/>
      <c r="F54" s="27"/>
      <c r="G54" s="26"/>
      <c r="H54" s="25"/>
      <c r="I54" s="24"/>
      <c r="J54" s="27"/>
      <c r="K54" s="26"/>
      <c r="L54" s="26"/>
      <c r="M54" s="25"/>
      <c r="N54" s="6"/>
    </row>
    <row r="55" spans="1:14" ht="12" customHeight="1" thickBot="1" x14ac:dyDescent="0.25">
      <c r="A55" s="6"/>
      <c r="B55" s="12" t="s">
        <v>31</v>
      </c>
      <c r="C55" s="13">
        <f>SUM(C48:C54)</f>
        <v>52</v>
      </c>
      <c r="D55" s="10">
        <f>SUM(D48:D54)</f>
        <v>13</v>
      </c>
      <c r="E55" s="6"/>
      <c r="F55" s="12" t="s">
        <v>31</v>
      </c>
      <c r="G55" s="13">
        <f>SUM(G48:G54)</f>
        <v>52</v>
      </c>
      <c r="H55" s="10">
        <f>SUM(H48:H54)</f>
        <v>12</v>
      </c>
      <c r="I55" s="6"/>
      <c r="J55" s="12" t="s">
        <v>31</v>
      </c>
      <c r="K55" s="13">
        <f>SUM(K49:K54)*4</f>
        <v>0</v>
      </c>
      <c r="L55" s="13">
        <f>SUM(L49:L54)*2</f>
        <v>0</v>
      </c>
      <c r="M55" s="10">
        <f>SUM(M49:M54)</f>
        <v>0</v>
      </c>
      <c r="N55" s="6"/>
    </row>
    <row r="56" spans="1:14" ht="12" customHeight="1" thickBo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6" thickBot="1" x14ac:dyDescent="0.25">
      <c r="A57" s="6"/>
      <c r="B57" s="12" t="s">
        <v>30</v>
      </c>
      <c r="C57" s="11"/>
      <c r="D57" s="10">
        <f>SUM(D15+H15+M15+D25+H25+M25+D35+H35+M35+D45+H45+M45+D55+H55+M55)</f>
        <v>128</v>
      </c>
      <c r="E57" s="9"/>
      <c r="F57" s="6"/>
      <c r="G57" s="6"/>
      <c r="H57" s="6"/>
      <c r="I57" s="8"/>
      <c r="J57" s="167" t="s">
        <v>29</v>
      </c>
      <c r="K57" s="168"/>
      <c r="L57" s="168"/>
      <c r="M57" s="169"/>
      <c r="N57" s="7"/>
    </row>
    <row r="58" spans="1:14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x14ac:dyDescent="0.2">
      <c r="A59" s="170" t="s">
        <v>28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6"/>
    </row>
    <row r="60" spans="1:14" x14ac:dyDescent="0.2">
      <c r="A60" s="170" t="s">
        <v>27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6"/>
    </row>
    <row r="61" spans="1:14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</sheetData>
  <mergeCells count="11">
    <mergeCell ref="P41:Q41"/>
    <mergeCell ref="J57:M57"/>
    <mergeCell ref="A59:M59"/>
    <mergeCell ref="A60:M60"/>
    <mergeCell ref="B1:M1"/>
    <mergeCell ref="B2:M2"/>
    <mergeCell ref="A4:C4"/>
    <mergeCell ref="D4:F4"/>
    <mergeCell ref="G4:I4"/>
    <mergeCell ref="J4:M4"/>
    <mergeCell ref="A5:F5"/>
  </mergeCells>
  <pageMargins left="0.25" right="0.25" top="0.75" bottom="0.75" header="0.3" footer="0.3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60"/>
  <sheetViews>
    <sheetView topLeftCell="A13" workbookViewId="0">
      <selection activeCell="B43" sqref="B43"/>
    </sheetView>
  </sheetViews>
  <sheetFormatPr baseColWidth="10" defaultColWidth="8.83203125" defaultRowHeight="15" x14ac:dyDescent="0.2"/>
  <cols>
    <col min="1" max="1" width="4.1640625" customWidth="1"/>
    <col min="2" max="2" width="18.5" customWidth="1"/>
    <col min="3" max="3" width="4.83203125" customWidth="1"/>
    <col min="4" max="4" width="4" customWidth="1"/>
    <col min="5" max="5" width="6.5" customWidth="1"/>
    <col min="6" max="6" width="17.83203125" customWidth="1"/>
    <col min="7" max="7" width="4.83203125" customWidth="1"/>
    <col min="8" max="8" width="3.6640625" customWidth="1"/>
    <col min="9" max="9" width="6.1640625" customWidth="1"/>
    <col min="10" max="10" width="14.5" customWidth="1"/>
    <col min="11" max="11" width="4.5" customWidth="1"/>
    <col min="12" max="12" width="4.83203125" customWidth="1"/>
    <col min="13" max="13" width="3.6640625" customWidth="1"/>
    <col min="14" max="14" width="3.1640625" customWidth="1"/>
    <col min="15" max="15" width="5.6640625" customWidth="1"/>
    <col min="16" max="16" width="3.5" customWidth="1"/>
    <col min="17" max="17" width="2.1640625" customWidth="1"/>
    <col min="18" max="18" width="13.5" customWidth="1"/>
    <col min="19" max="19" width="4" customWidth="1"/>
    <col min="20" max="20" width="2" customWidth="1"/>
    <col min="21" max="21" width="12.83203125" customWidth="1"/>
    <col min="22" max="22" width="3.5" customWidth="1"/>
  </cols>
  <sheetData>
    <row r="1" spans="1:22" ht="15.75" customHeight="1" x14ac:dyDescent="0.2">
      <c r="A1" s="6"/>
      <c r="B1" s="163" t="s">
        <v>157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52"/>
      <c r="O1" s="45"/>
      <c r="P1" s="45"/>
      <c r="Q1" s="45"/>
      <c r="R1" s="45"/>
      <c r="S1" s="45"/>
      <c r="T1" s="45"/>
      <c r="U1" s="45"/>
      <c r="V1" s="45"/>
    </row>
    <row r="2" spans="1:22" ht="6.75" customHeight="1" x14ac:dyDescent="0.2">
      <c r="A2" s="6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45"/>
      <c r="P2" s="45"/>
      <c r="Q2" s="45"/>
      <c r="R2" s="45"/>
      <c r="S2" s="45"/>
      <c r="T2" s="45"/>
      <c r="U2" s="45"/>
      <c r="V2" s="45"/>
    </row>
    <row r="3" spans="1:22" ht="12.75" customHeight="1" x14ac:dyDescent="0.2">
      <c r="A3" s="162" t="s">
        <v>92</v>
      </c>
      <c r="B3" s="162"/>
      <c r="C3" s="162"/>
      <c r="D3" s="162" t="s">
        <v>91</v>
      </c>
      <c r="E3" s="162"/>
      <c r="F3" s="162"/>
      <c r="G3" s="164" t="s">
        <v>90</v>
      </c>
      <c r="H3" s="164"/>
      <c r="I3" s="164"/>
      <c r="J3" s="164" t="s">
        <v>89</v>
      </c>
      <c r="K3" s="164"/>
      <c r="L3" s="164"/>
      <c r="M3" s="164"/>
      <c r="N3" s="49"/>
      <c r="O3" s="46"/>
      <c r="P3" s="46"/>
      <c r="Q3" s="45"/>
      <c r="R3" s="44"/>
      <c r="S3" s="43"/>
      <c r="T3" s="43"/>
      <c r="U3" s="43"/>
      <c r="V3" s="43"/>
    </row>
    <row r="4" spans="1:22" ht="12.75" customHeight="1" x14ac:dyDescent="0.2">
      <c r="A4" s="162" t="s">
        <v>88</v>
      </c>
      <c r="B4" s="162"/>
      <c r="C4" s="162"/>
      <c r="D4" s="162"/>
      <c r="E4" s="162"/>
      <c r="F4" s="162"/>
      <c r="G4" s="49"/>
      <c r="H4" s="49"/>
      <c r="I4" s="49"/>
      <c r="J4" s="49"/>
      <c r="K4" s="50"/>
      <c r="L4" s="50"/>
      <c r="M4" s="50"/>
      <c r="N4" s="49"/>
      <c r="O4" s="46"/>
      <c r="P4" s="46"/>
      <c r="Q4" s="45"/>
      <c r="R4" s="44"/>
      <c r="S4" s="43"/>
      <c r="T4" s="43"/>
      <c r="U4" s="43"/>
      <c r="V4" s="43"/>
    </row>
    <row r="5" spans="1:22" ht="7.5" customHeight="1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22" ht="12" customHeight="1" thickBot="1" x14ac:dyDescent="0.25">
      <c r="A6" s="6"/>
      <c r="B6" s="21" t="s">
        <v>87</v>
      </c>
      <c r="C6" s="41"/>
      <c r="D6" s="19" t="s">
        <v>32</v>
      </c>
      <c r="E6" s="6"/>
      <c r="F6" s="21" t="s">
        <v>86</v>
      </c>
      <c r="G6" s="20"/>
      <c r="H6" s="19" t="s">
        <v>32</v>
      </c>
      <c r="I6" s="6"/>
      <c r="J6" s="21" t="s">
        <v>85</v>
      </c>
      <c r="K6" s="20" t="s">
        <v>48</v>
      </c>
      <c r="L6" s="20" t="s">
        <v>47</v>
      </c>
      <c r="M6" s="19" t="s">
        <v>32</v>
      </c>
      <c r="N6" s="6"/>
      <c r="O6" s="36"/>
      <c r="P6" s="39"/>
      <c r="Q6" s="35"/>
      <c r="R6" s="36"/>
      <c r="S6" s="39"/>
      <c r="T6" s="35"/>
      <c r="U6" s="36"/>
      <c r="V6" s="39"/>
    </row>
    <row r="7" spans="1:22" ht="12" customHeight="1" x14ac:dyDescent="0.2">
      <c r="A7" s="6"/>
      <c r="B7" s="27"/>
      <c r="C7" s="26"/>
      <c r="D7" s="25"/>
      <c r="E7" s="24"/>
      <c r="F7" s="27"/>
      <c r="G7" s="26"/>
      <c r="H7" s="25"/>
      <c r="I7" s="6"/>
      <c r="J7" s="18"/>
      <c r="K7" s="17" t="s">
        <v>34</v>
      </c>
      <c r="L7" s="17" t="s">
        <v>34</v>
      </c>
      <c r="M7" s="14"/>
      <c r="N7" s="6"/>
      <c r="O7" s="35"/>
      <c r="P7" s="34"/>
      <c r="Q7" s="35"/>
      <c r="R7" s="35"/>
      <c r="S7" s="34"/>
      <c r="T7" s="35"/>
      <c r="U7" s="35"/>
      <c r="V7" s="34"/>
    </row>
    <row r="8" spans="1:22" s="23" customFormat="1" ht="12" customHeight="1" x14ac:dyDescent="0.2">
      <c r="A8" s="24"/>
      <c r="B8" s="27" t="s">
        <v>84</v>
      </c>
      <c r="C8" s="26"/>
      <c r="D8" s="25"/>
      <c r="E8" s="24"/>
      <c r="F8" s="38" t="s">
        <v>83</v>
      </c>
      <c r="G8" s="26"/>
      <c r="H8" s="25"/>
      <c r="I8" s="24"/>
      <c r="J8" s="27" t="s">
        <v>57</v>
      </c>
      <c r="K8" s="26"/>
      <c r="L8" s="26"/>
      <c r="M8" s="25"/>
      <c r="N8" s="24"/>
      <c r="O8" s="28"/>
      <c r="P8" s="33"/>
      <c r="Q8" s="28"/>
      <c r="R8" s="28"/>
      <c r="S8" s="33"/>
      <c r="T8" s="28"/>
      <c r="U8" s="28"/>
      <c r="V8" s="33"/>
    </row>
    <row r="9" spans="1:22" s="23" customFormat="1" ht="12" customHeight="1" x14ac:dyDescent="0.2">
      <c r="A9" s="24"/>
      <c r="B9" s="27"/>
      <c r="C9" s="26"/>
      <c r="D9" s="25"/>
      <c r="E9" s="24"/>
      <c r="F9" s="27" t="s">
        <v>82</v>
      </c>
      <c r="G9" s="26"/>
      <c r="H9" s="25"/>
      <c r="I9" s="24"/>
      <c r="J9" s="27" t="s">
        <v>81</v>
      </c>
      <c r="K9" s="26"/>
      <c r="L9" s="26">
        <v>6</v>
      </c>
      <c r="M9" s="25">
        <v>3</v>
      </c>
      <c r="N9" s="24"/>
      <c r="O9" s="28"/>
      <c r="P9" s="33"/>
      <c r="Q9" s="28"/>
      <c r="R9" s="28"/>
      <c r="S9" s="33"/>
      <c r="T9" s="28"/>
      <c r="U9" s="28"/>
      <c r="V9" s="33"/>
    </row>
    <row r="10" spans="1:22" s="23" customFormat="1" ht="12" customHeight="1" x14ac:dyDescent="0.2">
      <c r="A10" s="24"/>
      <c r="B10" s="27" t="s">
        <v>80</v>
      </c>
      <c r="C10" s="26"/>
      <c r="D10" s="25"/>
      <c r="E10" s="24"/>
      <c r="F10" s="27" t="s">
        <v>79</v>
      </c>
      <c r="G10" s="26"/>
      <c r="H10" s="25"/>
      <c r="I10" s="24"/>
      <c r="J10" s="27"/>
      <c r="K10" s="26"/>
      <c r="L10" s="26"/>
      <c r="M10" s="25"/>
      <c r="N10" s="24"/>
      <c r="O10" s="28"/>
      <c r="P10" s="33"/>
      <c r="Q10" s="28"/>
      <c r="R10" s="28"/>
      <c r="S10" s="33"/>
      <c r="T10" s="28"/>
      <c r="U10" s="28"/>
      <c r="V10" s="33"/>
    </row>
    <row r="11" spans="1:22" s="23" customFormat="1" ht="12" customHeight="1" x14ac:dyDescent="0.2">
      <c r="A11" s="24"/>
      <c r="B11" s="27" t="s">
        <v>78</v>
      </c>
      <c r="C11" s="26"/>
      <c r="D11" s="25"/>
      <c r="E11" s="24"/>
      <c r="F11" s="38" t="s">
        <v>78</v>
      </c>
      <c r="G11" s="26"/>
      <c r="H11" s="25"/>
      <c r="I11" s="24"/>
      <c r="J11" s="27"/>
      <c r="K11" s="26"/>
      <c r="L11" s="26"/>
      <c r="M11" s="25"/>
      <c r="N11" s="24"/>
      <c r="O11" s="28"/>
      <c r="P11" s="33"/>
      <c r="Q11" s="28"/>
      <c r="R11" s="28"/>
      <c r="S11" s="33"/>
      <c r="T11" s="28"/>
      <c r="U11" s="28"/>
      <c r="V11" s="33"/>
    </row>
    <row r="12" spans="1:22" s="23" customFormat="1" ht="12" customHeight="1" x14ac:dyDescent="0.2">
      <c r="A12" s="24"/>
      <c r="B12" s="27"/>
      <c r="C12" s="26"/>
      <c r="D12" s="25"/>
      <c r="E12" s="24"/>
      <c r="F12" s="27" t="s">
        <v>77</v>
      </c>
      <c r="G12" s="26" t="s">
        <v>77</v>
      </c>
      <c r="H12" s="25" t="s">
        <v>77</v>
      </c>
      <c r="I12" s="24"/>
      <c r="J12" s="27"/>
      <c r="K12" s="26"/>
      <c r="L12" s="26"/>
      <c r="M12" s="25"/>
      <c r="N12" s="24"/>
      <c r="O12" s="28"/>
      <c r="P12" s="33"/>
      <c r="Q12" s="28"/>
      <c r="R12" s="28"/>
      <c r="S12" s="33"/>
      <c r="T12" s="28"/>
      <c r="U12" s="28"/>
      <c r="V12" s="33"/>
    </row>
    <row r="13" spans="1:22" s="23" customFormat="1" ht="12" customHeight="1" thickBot="1" x14ac:dyDescent="0.25">
      <c r="A13" s="24"/>
      <c r="B13" s="27"/>
      <c r="C13" s="26"/>
      <c r="D13" s="25"/>
      <c r="E13" s="24"/>
      <c r="F13" s="27"/>
      <c r="G13" s="26"/>
      <c r="H13" s="25"/>
      <c r="I13" s="24"/>
      <c r="J13" s="27"/>
      <c r="K13" s="26"/>
      <c r="L13" s="26"/>
      <c r="M13" s="25"/>
      <c r="N13" s="24"/>
      <c r="O13" s="28"/>
      <c r="P13" s="33"/>
      <c r="Q13" s="28"/>
      <c r="R13" s="28"/>
      <c r="S13" s="33"/>
      <c r="T13" s="28"/>
      <c r="U13" s="28"/>
      <c r="V13" s="33"/>
    </row>
    <row r="14" spans="1:22" ht="12" customHeight="1" thickBot="1" x14ac:dyDescent="0.25">
      <c r="A14" s="6"/>
      <c r="B14" s="12" t="s">
        <v>31</v>
      </c>
      <c r="C14" s="13">
        <f>SUM(C7:C13)</f>
        <v>0</v>
      </c>
      <c r="D14" s="10">
        <v>14</v>
      </c>
      <c r="E14" s="6"/>
      <c r="F14" s="12" t="s">
        <v>31</v>
      </c>
      <c r="G14" s="13">
        <f>SUM(G7:G13)</f>
        <v>0</v>
      </c>
      <c r="H14" s="10">
        <v>15</v>
      </c>
      <c r="I14" s="6"/>
      <c r="J14" s="12" t="s">
        <v>31</v>
      </c>
      <c r="K14" s="13">
        <f>SUM(K8:K13)*4</f>
        <v>0</v>
      </c>
      <c r="L14" s="13">
        <f>SUM(L8:L13)*2</f>
        <v>12</v>
      </c>
      <c r="M14" s="10">
        <f>SUM(M8:M13)</f>
        <v>3</v>
      </c>
      <c r="N14" s="6"/>
      <c r="O14" s="36"/>
      <c r="P14" s="39"/>
      <c r="Q14" s="35"/>
      <c r="R14" s="36"/>
      <c r="S14" s="39"/>
      <c r="T14" s="35"/>
      <c r="U14" s="36"/>
      <c r="V14" s="39"/>
    </row>
    <row r="15" spans="1:22" ht="12" customHeight="1" thickBot="1" x14ac:dyDescent="0.25">
      <c r="A15" s="6"/>
      <c r="B15" s="8"/>
      <c r="C15" s="8"/>
      <c r="D15" s="9"/>
      <c r="E15" s="6"/>
      <c r="F15" s="8"/>
      <c r="G15" s="8"/>
      <c r="H15" s="9"/>
      <c r="I15" s="6"/>
      <c r="J15" s="8"/>
      <c r="K15" s="9"/>
      <c r="L15" s="9"/>
      <c r="M15" s="9"/>
      <c r="N15" s="6"/>
      <c r="O15" s="36"/>
      <c r="P15" s="39"/>
      <c r="Q15" s="35"/>
      <c r="R15" s="36"/>
      <c r="S15" s="39"/>
      <c r="T15" s="35"/>
      <c r="U15" s="36"/>
      <c r="V15" s="39"/>
    </row>
    <row r="16" spans="1:22" ht="12" customHeight="1" thickBot="1" x14ac:dyDescent="0.25">
      <c r="A16" s="6"/>
      <c r="B16" s="21" t="s">
        <v>76</v>
      </c>
      <c r="C16" s="41" t="s">
        <v>34</v>
      </c>
      <c r="D16" s="19" t="s">
        <v>32</v>
      </c>
      <c r="E16" s="6"/>
      <c r="F16" s="21" t="s">
        <v>75</v>
      </c>
      <c r="G16" s="20" t="s">
        <v>34</v>
      </c>
      <c r="H16" s="19" t="s">
        <v>32</v>
      </c>
      <c r="I16" s="6"/>
      <c r="J16" s="21" t="s">
        <v>74</v>
      </c>
      <c r="K16" s="20" t="s">
        <v>48</v>
      </c>
      <c r="L16" s="20" t="s">
        <v>47</v>
      </c>
      <c r="M16" s="19" t="s">
        <v>32</v>
      </c>
      <c r="N16" s="6"/>
      <c r="O16" s="35"/>
      <c r="P16" s="35"/>
      <c r="Q16" s="35"/>
      <c r="R16" s="35"/>
      <c r="S16" s="35"/>
      <c r="T16" s="35"/>
      <c r="U16" s="35"/>
      <c r="V16" s="35"/>
    </row>
    <row r="17" spans="1:22" ht="12" customHeight="1" x14ac:dyDescent="0.2">
      <c r="A17" s="6"/>
      <c r="B17" s="27" t="s">
        <v>73</v>
      </c>
      <c r="C17" s="26">
        <v>13</v>
      </c>
      <c r="D17" s="25">
        <v>3</v>
      </c>
      <c r="E17" s="24"/>
      <c r="F17" s="27" t="s">
        <v>72</v>
      </c>
      <c r="G17" s="26">
        <v>18</v>
      </c>
      <c r="H17" s="25">
        <v>3</v>
      </c>
      <c r="I17" s="6"/>
      <c r="J17" s="18"/>
      <c r="K17" s="17" t="s">
        <v>34</v>
      </c>
      <c r="L17" s="17" t="s">
        <v>34</v>
      </c>
      <c r="M17" s="14"/>
      <c r="N17" s="6"/>
      <c r="O17" s="36"/>
      <c r="P17" s="39"/>
      <c r="Q17" s="35"/>
      <c r="R17" s="36"/>
      <c r="S17" s="39"/>
      <c r="T17" s="35"/>
      <c r="U17" s="36"/>
      <c r="V17" s="39"/>
    </row>
    <row r="18" spans="1:22" s="23" customFormat="1" ht="12" customHeight="1" x14ac:dyDescent="0.2">
      <c r="A18" s="24"/>
      <c r="B18" s="27" t="s">
        <v>71</v>
      </c>
      <c r="C18" s="26">
        <v>13</v>
      </c>
      <c r="D18" s="25">
        <v>3</v>
      </c>
      <c r="E18" s="24"/>
      <c r="F18" s="27" t="s">
        <v>70</v>
      </c>
      <c r="G18" s="26">
        <v>13</v>
      </c>
      <c r="H18" s="25">
        <v>3</v>
      </c>
      <c r="I18" s="24"/>
      <c r="J18" s="27" t="s">
        <v>57</v>
      </c>
      <c r="K18" s="26"/>
      <c r="L18" s="26"/>
      <c r="M18" s="25"/>
      <c r="N18" s="24"/>
      <c r="O18" s="28"/>
      <c r="P18" s="33"/>
      <c r="Q18" s="28"/>
      <c r="R18" s="28"/>
      <c r="S18" s="33"/>
      <c r="T18" s="28"/>
      <c r="U18" s="28"/>
      <c r="V18" s="33"/>
    </row>
    <row r="19" spans="1:22" s="23" customFormat="1" ht="12" customHeight="1" x14ac:dyDescent="0.2">
      <c r="A19" s="24"/>
      <c r="B19" s="27" t="s">
        <v>23</v>
      </c>
      <c r="C19" s="26">
        <v>3</v>
      </c>
      <c r="D19" s="25">
        <v>1</v>
      </c>
      <c r="E19" s="24"/>
      <c r="F19" s="27" t="s">
        <v>69</v>
      </c>
      <c r="G19" s="26">
        <v>13</v>
      </c>
      <c r="H19" s="25">
        <v>4</v>
      </c>
      <c r="I19" s="24"/>
      <c r="J19" s="27" t="s">
        <v>68</v>
      </c>
      <c r="K19" s="26"/>
      <c r="L19" s="26">
        <v>6</v>
      </c>
      <c r="M19" s="25">
        <v>3</v>
      </c>
      <c r="N19" s="24"/>
      <c r="O19" s="28"/>
      <c r="P19" s="33"/>
      <c r="Q19" s="28"/>
      <c r="R19" s="28"/>
      <c r="S19" s="33"/>
      <c r="T19" s="28"/>
      <c r="U19" s="28"/>
      <c r="V19" s="33"/>
    </row>
    <row r="20" spans="1:22" s="23" customFormat="1" ht="12" customHeight="1" x14ac:dyDescent="0.2">
      <c r="A20" s="24"/>
      <c r="B20" s="27" t="s">
        <v>67</v>
      </c>
      <c r="C20" s="26">
        <v>13</v>
      </c>
      <c r="D20" s="25">
        <v>4</v>
      </c>
      <c r="E20" s="24"/>
      <c r="F20" s="27" t="s">
        <v>211</v>
      </c>
      <c r="G20" s="26">
        <v>13</v>
      </c>
      <c r="H20" s="25">
        <v>3</v>
      </c>
      <c r="I20" s="24"/>
      <c r="J20" s="27" t="s">
        <v>66</v>
      </c>
      <c r="K20" s="26"/>
      <c r="L20" s="26">
        <v>6</v>
      </c>
      <c r="M20" s="25">
        <v>3</v>
      </c>
      <c r="N20" s="24"/>
      <c r="O20" s="28"/>
      <c r="P20" s="33"/>
      <c r="Q20" s="28"/>
      <c r="R20" s="28"/>
      <c r="S20" s="33"/>
      <c r="T20" s="28"/>
      <c r="U20" s="28"/>
      <c r="V20" s="33"/>
    </row>
    <row r="21" spans="1:22" s="23" customFormat="1" ht="12" customHeight="1" x14ac:dyDescent="0.2">
      <c r="A21" s="24"/>
      <c r="B21" s="27" t="s">
        <v>65</v>
      </c>
      <c r="C21" s="26">
        <v>13</v>
      </c>
      <c r="D21" s="25">
        <v>3</v>
      </c>
      <c r="E21" s="24"/>
      <c r="F21" s="27" t="s">
        <v>212</v>
      </c>
      <c r="G21" s="26">
        <v>5</v>
      </c>
      <c r="H21" s="25">
        <v>1</v>
      </c>
      <c r="I21" s="24"/>
      <c r="J21" s="27"/>
      <c r="K21" s="26"/>
      <c r="L21" s="26"/>
      <c r="M21" s="25"/>
      <c r="N21" s="24"/>
      <c r="O21" s="28"/>
      <c r="P21" s="33"/>
      <c r="Q21" s="28"/>
      <c r="R21" s="28"/>
      <c r="S21" s="33"/>
      <c r="T21" s="28"/>
      <c r="U21" s="28"/>
      <c r="V21" s="33"/>
    </row>
    <row r="22" spans="1:22" s="23" customFormat="1" ht="12" customHeight="1" x14ac:dyDescent="0.2">
      <c r="A22" s="24"/>
      <c r="B22" s="38" t="s">
        <v>64</v>
      </c>
      <c r="C22" s="26">
        <v>9</v>
      </c>
      <c r="D22" s="25">
        <v>2</v>
      </c>
      <c r="E22" s="24"/>
      <c r="F22" s="27"/>
      <c r="G22" s="26"/>
      <c r="H22" s="25"/>
      <c r="I22" s="24"/>
      <c r="J22" s="27"/>
      <c r="K22" s="26"/>
      <c r="L22" s="26"/>
      <c r="M22" s="25"/>
      <c r="N22" s="24"/>
      <c r="O22" s="28"/>
      <c r="P22" s="33"/>
      <c r="Q22" s="28"/>
      <c r="R22" s="28"/>
      <c r="S22" s="33"/>
      <c r="T22" s="28"/>
      <c r="U22" s="28"/>
      <c r="V22" s="33"/>
    </row>
    <row r="23" spans="1:22" s="23" customFormat="1" ht="12" customHeight="1" thickBot="1" x14ac:dyDescent="0.25">
      <c r="A23" s="24"/>
      <c r="B23" s="27"/>
      <c r="C23" s="26"/>
      <c r="D23" s="25"/>
      <c r="E23" s="24"/>
      <c r="F23" s="27"/>
      <c r="G23" s="26"/>
      <c r="H23" s="25"/>
      <c r="I23" s="24"/>
      <c r="J23" s="27"/>
      <c r="K23" s="26"/>
      <c r="L23" s="26"/>
      <c r="M23" s="25"/>
      <c r="N23" s="24"/>
      <c r="O23" s="28"/>
      <c r="P23" s="33"/>
      <c r="Q23" s="28"/>
      <c r="R23" s="28"/>
      <c r="S23" s="33"/>
      <c r="T23" s="28"/>
      <c r="U23" s="28"/>
      <c r="V23" s="33"/>
    </row>
    <row r="24" spans="1:22" ht="12" customHeight="1" thickBot="1" x14ac:dyDescent="0.25">
      <c r="A24" s="6"/>
      <c r="B24" s="12" t="s">
        <v>31</v>
      </c>
      <c r="C24" s="13">
        <f>SUM(C17:C23)</f>
        <v>64</v>
      </c>
      <c r="D24" s="10">
        <f>SUM(D17:D23)</f>
        <v>16</v>
      </c>
      <c r="E24" s="6"/>
      <c r="F24" s="12" t="s">
        <v>31</v>
      </c>
      <c r="G24" s="13">
        <f>SUM(G17:G23)</f>
        <v>62</v>
      </c>
      <c r="H24" s="10">
        <f>SUM(H17:H23)</f>
        <v>14</v>
      </c>
      <c r="I24" s="6"/>
      <c r="J24" s="12" t="s">
        <v>31</v>
      </c>
      <c r="K24" s="13">
        <f>SUM(K18:K23)*4</f>
        <v>0</v>
      </c>
      <c r="L24" s="13">
        <f>SUM(L18:L23)*2</f>
        <v>24</v>
      </c>
      <c r="M24" s="10">
        <f>SUM(M18:M23)</f>
        <v>6</v>
      </c>
      <c r="N24" s="6"/>
      <c r="O24" s="35"/>
      <c r="P24" s="34"/>
      <c r="Q24" s="35"/>
      <c r="R24" s="35"/>
      <c r="S24" s="34"/>
      <c r="T24" s="35"/>
      <c r="U24" s="35"/>
      <c r="V24" s="34"/>
    </row>
    <row r="25" spans="1:22" ht="12" customHeight="1" thickBot="1" x14ac:dyDescent="0.25">
      <c r="A25" s="6"/>
      <c r="B25" s="8"/>
      <c r="C25" s="8"/>
      <c r="D25" s="9"/>
      <c r="E25" s="42"/>
      <c r="F25" s="8"/>
      <c r="G25" s="8"/>
      <c r="H25" s="9"/>
      <c r="I25" s="42"/>
      <c r="J25" s="8"/>
      <c r="K25" s="9"/>
      <c r="L25" s="9"/>
      <c r="M25" s="9"/>
      <c r="N25" s="42"/>
      <c r="O25" s="35"/>
      <c r="P25" s="34"/>
      <c r="Q25" s="35"/>
      <c r="R25" s="35"/>
      <c r="S25" s="34"/>
      <c r="T25" s="35"/>
      <c r="U25" s="35"/>
      <c r="V25" s="34"/>
    </row>
    <row r="26" spans="1:22" ht="12" customHeight="1" thickBot="1" x14ac:dyDescent="0.25">
      <c r="A26" s="6"/>
      <c r="B26" s="21" t="s">
        <v>63</v>
      </c>
      <c r="C26" s="41" t="s">
        <v>34</v>
      </c>
      <c r="D26" s="19" t="s">
        <v>32</v>
      </c>
      <c r="E26" s="6"/>
      <c r="F26" s="21" t="s">
        <v>62</v>
      </c>
      <c r="G26" s="20" t="s">
        <v>34</v>
      </c>
      <c r="H26" s="19" t="s">
        <v>32</v>
      </c>
      <c r="I26" s="6"/>
      <c r="J26" s="21" t="s">
        <v>61</v>
      </c>
      <c r="K26" s="20" t="s">
        <v>48</v>
      </c>
      <c r="L26" s="20" t="s">
        <v>60</v>
      </c>
      <c r="M26" s="19" t="s">
        <v>32</v>
      </c>
      <c r="N26" s="6"/>
      <c r="O26" s="36"/>
      <c r="P26" s="39"/>
      <c r="Q26" s="35"/>
      <c r="R26" s="36"/>
      <c r="S26" s="39"/>
      <c r="T26" s="35"/>
      <c r="U26" s="36"/>
      <c r="V26" s="39"/>
    </row>
    <row r="27" spans="1:22" ht="12" customHeight="1" x14ac:dyDescent="0.2">
      <c r="A27" s="6"/>
      <c r="B27" s="27" t="s">
        <v>218</v>
      </c>
      <c r="C27" s="26">
        <v>13</v>
      </c>
      <c r="D27" s="25">
        <v>3</v>
      </c>
      <c r="E27" s="24"/>
      <c r="F27" s="38" t="s">
        <v>46</v>
      </c>
      <c r="G27" s="115">
        <v>18</v>
      </c>
      <c r="H27" s="98">
        <v>4</v>
      </c>
      <c r="I27" s="6"/>
      <c r="J27" s="18"/>
      <c r="K27" s="17" t="s">
        <v>34</v>
      </c>
      <c r="L27" s="17" t="s">
        <v>34</v>
      </c>
      <c r="M27" s="14"/>
      <c r="N27" s="6"/>
      <c r="O27" s="35"/>
      <c r="P27" s="35"/>
      <c r="Q27" s="35"/>
      <c r="R27" s="35"/>
      <c r="S27" s="35"/>
      <c r="T27" s="35"/>
      <c r="U27" s="35"/>
      <c r="V27" s="35"/>
    </row>
    <row r="28" spans="1:22" s="23" customFormat="1" ht="12" customHeight="1" x14ac:dyDescent="0.2">
      <c r="A28" s="24"/>
      <c r="B28" s="38" t="s">
        <v>59</v>
      </c>
      <c r="C28" s="26">
        <v>15</v>
      </c>
      <c r="D28" s="25">
        <v>3</v>
      </c>
      <c r="E28" s="24"/>
      <c r="F28" s="38" t="s">
        <v>156</v>
      </c>
      <c r="G28" s="115">
        <v>15</v>
      </c>
      <c r="H28" s="98">
        <v>3</v>
      </c>
      <c r="I28" s="24"/>
      <c r="J28" s="27" t="s">
        <v>57</v>
      </c>
      <c r="K28" s="26"/>
      <c r="L28" s="26"/>
      <c r="M28" s="25"/>
      <c r="N28" s="24"/>
      <c r="O28" s="32"/>
      <c r="P28" s="31"/>
      <c r="Q28" s="28"/>
      <c r="R28" s="32"/>
      <c r="S28" s="31"/>
      <c r="T28" s="28"/>
      <c r="U28" s="32"/>
      <c r="V28" s="31"/>
    </row>
    <row r="29" spans="1:22" s="23" customFormat="1" ht="12" customHeight="1" x14ac:dyDescent="0.2">
      <c r="A29" s="24"/>
      <c r="B29" s="27" t="s">
        <v>56</v>
      </c>
      <c r="C29" s="26">
        <v>13</v>
      </c>
      <c r="D29" s="25">
        <v>3</v>
      </c>
      <c r="E29" s="24"/>
      <c r="F29" s="38" t="s">
        <v>155</v>
      </c>
      <c r="G29" s="115">
        <v>13</v>
      </c>
      <c r="H29" s="98">
        <v>3</v>
      </c>
      <c r="I29" s="24"/>
      <c r="J29" s="27"/>
      <c r="K29" s="26"/>
      <c r="L29" s="26"/>
      <c r="M29" s="25"/>
      <c r="N29" s="24"/>
      <c r="O29" s="28"/>
      <c r="P29" s="33"/>
      <c r="Q29" s="28"/>
      <c r="R29" s="28"/>
      <c r="S29" s="33"/>
      <c r="T29" s="28"/>
      <c r="U29" s="28"/>
      <c r="V29" s="33"/>
    </row>
    <row r="30" spans="1:22" s="23" customFormat="1" ht="12" customHeight="1" x14ac:dyDescent="0.2">
      <c r="A30" s="24"/>
      <c r="B30" s="27" t="s">
        <v>53</v>
      </c>
      <c r="C30" s="26">
        <v>13</v>
      </c>
      <c r="D30" s="25">
        <v>3</v>
      </c>
      <c r="E30" s="24"/>
      <c r="F30" s="38" t="s">
        <v>154</v>
      </c>
      <c r="G30" s="115">
        <v>6</v>
      </c>
      <c r="H30" s="98">
        <v>3</v>
      </c>
      <c r="I30" s="24"/>
      <c r="J30" s="27"/>
      <c r="K30" s="26"/>
      <c r="L30" s="26"/>
      <c r="M30" s="25"/>
      <c r="N30" s="24"/>
      <c r="O30" s="28"/>
      <c r="P30" s="33"/>
      <c r="Q30" s="28"/>
      <c r="R30" s="28"/>
      <c r="S30" s="33"/>
      <c r="T30" s="28"/>
      <c r="U30" s="28"/>
      <c r="V30" s="33"/>
    </row>
    <row r="31" spans="1:22" s="23" customFormat="1" ht="12" customHeight="1" x14ac:dyDescent="0.2">
      <c r="A31" s="24"/>
      <c r="B31" s="27" t="s">
        <v>227</v>
      </c>
      <c r="C31" s="26">
        <v>6</v>
      </c>
      <c r="D31" s="25">
        <v>3</v>
      </c>
      <c r="E31" s="24"/>
      <c r="F31" s="38" t="s">
        <v>228</v>
      </c>
      <c r="G31" s="115">
        <v>6</v>
      </c>
      <c r="H31" s="98">
        <v>3</v>
      </c>
      <c r="I31" s="24"/>
      <c r="J31" s="27"/>
      <c r="K31" s="26"/>
      <c r="L31" s="26"/>
      <c r="M31" s="25"/>
      <c r="N31" s="24"/>
      <c r="O31" s="28"/>
      <c r="P31" s="33"/>
      <c r="Q31" s="28"/>
      <c r="R31" s="28"/>
      <c r="S31" s="33"/>
      <c r="T31" s="28"/>
      <c r="U31" s="28"/>
      <c r="V31" s="33"/>
    </row>
    <row r="32" spans="1:22" s="23" customFormat="1" ht="12" customHeight="1" x14ac:dyDescent="0.2">
      <c r="A32" s="24"/>
      <c r="B32" s="27"/>
      <c r="C32" s="26"/>
      <c r="D32" s="25"/>
      <c r="E32" s="24"/>
      <c r="F32" s="27"/>
      <c r="G32" s="26"/>
      <c r="H32" s="25"/>
      <c r="I32" s="24"/>
      <c r="J32" s="27"/>
      <c r="K32" s="26"/>
      <c r="L32" s="26"/>
      <c r="M32" s="25"/>
      <c r="N32" s="24"/>
      <c r="O32" s="28"/>
      <c r="P32" s="33"/>
      <c r="Q32" s="28"/>
      <c r="R32" s="28"/>
      <c r="S32" s="33"/>
      <c r="T32" s="28"/>
      <c r="U32" s="28"/>
      <c r="V32" s="33"/>
    </row>
    <row r="33" spans="1:22" s="23" customFormat="1" ht="12" customHeight="1" thickBot="1" x14ac:dyDescent="0.25">
      <c r="A33" s="24"/>
      <c r="B33" s="27"/>
      <c r="C33" s="26"/>
      <c r="D33" s="25"/>
      <c r="E33" s="24"/>
      <c r="F33" s="27"/>
      <c r="G33" s="26"/>
      <c r="H33" s="25"/>
      <c r="I33" s="24"/>
      <c r="J33" s="27"/>
      <c r="K33" s="26"/>
      <c r="L33" s="26"/>
      <c r="M33" s="25"/>
      <c r="N33" s="24"/>
      <c r="O33" s="28"/>
      <c r="P33" s="33"/>
      <c r="Q33" s="28"/>
      <c r="R33" s="28"/>
      <c r="S33" s="33"/>
      <c r="T33" s="28"/>
      <c r="U33" s="28"/>
      <c r="V33" s="33"/>
    </row>
    <row r="34" spans="1:22" ht="12" customHeight="1" thickBot="1" x14ac:dyDescent="0.25">
      <c r="A34" s="6"/>
      <c r="B34" s="12" t="s">
        <v>31</v>
      </c>
      <c r="C34" s="13">
        <f>SUM(C27:C33)</f>
        <v>60</v>
      </c>
      <c r="D34" s="10">
        <f>SUM(D27:D33)</f>
        <v>15</v>
      </c>
      <c r="E34" s="6"/>
      <c r="F34" s="12" t="s">
        <v>31</v>
      </c>
      <c r="G34" s="13">
        <f>+SUM(G27:G33)</f>
        <v>58</v>
      </c>
      <c r="H34" s="10">
        <f>SUM(H27:H33)</f>
        <v>16</v>
      </c>
      <c r="I34" s="6"/>
      <c r="J34" s="12" t="s">
        <v>31</v>
      </c>
      <c r="K34" s="13">
        <f>SUM(K28:K33)*4</f>
        <v>0</v>
      </c>
      <c r="L34" s="13">
        <f>SUM(L28:L33)*2</f>
        <v>0</v>
      </c>
      <c r="M34" s="10">
        <f>SUM(M28:M33)</f>
        <v>0</v>
      </c>
      <c r="N34" s="6"/>
      <c r="O34" s="35"/>
      <c r="P34" s="34"/>
      <c r="Q34" s="35"/>
      <c r="R34" s="35"/>
      <c r="S34" s="34"/>
      <c r="T34" s="35"/>
      <c r="U34" s="35"/>
      <c r="V34" s="34"/>
    </row>
    <row r="35" spans="1:22" ht="12" customHeight="1" thickBot="1" x14ac:dyDescent="0.25">
      <c r="A35" s="6"/>
      <c r="B35" s="8"/>
      <c r="C35" s="8"/>
      <c r="D35" s="9"/>
      <c r="E35" s="6"/>
      <c r="F35" s="8"/>
      <c r="G35" s="8"/>
      <c r="H35" s="9"/>
      <c r="I35" s="6"/>
      <c r="J35" s="8"/>
      <c r="K35" s="9"/>
      <c r="L35" s="9"/>
      <c r="M35" s="9"/>
      <c r="N35" s="6"/>
      <c r="O35" s="35"/>
      <c r="P35" s="34"/>
      <c r="Q35" s="35"/>
      <c r="R35" s="35"/>
      <c r="S35" s="34"/>
      <c r="T35" s="35"/>
      <c r="U35" s="35"/>
      <c r="V35" s="34"/>
    </row>
    <row r="36" spans="1:22" ht="12" customHeight="1" thickBot="1" x14ac:dyDescent="0.25">
      <c r="A36" s="6"/>
      <c r="B36" s="21" t="s">
        <v>51</v>
      </c>
      <c r="C36" s="20" t="s">
        <v>34</v>
      </c>
      <c r="D36" s="19" t="s">
        <v>32</v>
      </c>
      <c r="E36" s="6"/>
      <c r="F36" s="21" t="s">
        <v>50</v>
      </c>
      <c r="G36" s="20" t="s">
        <v>34</v>
      </c>
      <c r="H36" s="19" t="s">
        <v>32</v>
      </c>
      <c r="I36" s="6"/>
      <c r="J36" s="21" t="s">
        <v>49</v>
      </c>
      <c r="K36" s="20" t="s">
        <v>48</v>
      </c>
      <c r="L36" s="20" t="s">
        <v>47</v>
      </c>
      <c r="M36" s="19" t="s">
        <v>32</v>
      </c>
      <c r="N36" s="6"/>
      <c r="O36" s="35"/>
      <c r="P36" s="34"/>
      <c r="Q36" s="36"/>
      <c r="R36" s="35"/>
      <c r="S36" s="34"/>
      <c r="T36" s="35"/>
      <c r="U36" s="35"/>
      <c r="V36" s="34"/>
    </row>
    <row r="37" spans="1:22" ht="12" customHeight="1" x14ac:dyDescent="0.2">
      <c r="A37" s="6"/>
      <c r="B37" s="27" t="s">
        <v>215</v>
      </c>
      <c r="C37" s="26">
        <v>15</v>
      </c>
      <c r="D37" s="25">
        <v>3</v>
      </c>
      <c r="E37" s="24"/>
      <c r="F37" s="27" t="s">
        <v>45</v>
      </c>
      <c r="G37" s="26">
        <v>18</v>
      </c>
      <c r="H37" s="25">
        <v>3</v>
      </c>
      <c r="I37" s="6"/>
      <c r="J37" s="18"/>
      <c r="K37" s="17" t="s">
        <v>34</v>
      </c>
      <c r="L37" s="17" t="s">
        <v>34</v>
      </c>
      <c r="M37" s="14"/>
      <c r="N37" s="6"/>
      <c r="O37" s="35"/>
      <c r="P37" s="34"/>
      <c r="Q37" s="36"/>
      <c r="R37" s="35"/>
      <c r="S37" s="34"/>
      <c r="T37" s="35"/>
      <c r="U37" s="35"/>
      <c r="V37" s="34"/>
    </row>
    <row r="38" spans="1:22" s="23" customFormat="1" ht="12" customHeight="1" x14ac:dyDescent="0.2">
      <c r="A38" s="24"/>
      <c r="B38" s="38" t="s">
        <v>216</v>
      </c>
      <c r="C38" s="26">
        <v>3</v>
      </c>
      <c r="D38" s="25">
        <v>1</v>
      </c>
      <c r="E38" s="24"/>
      <c r="F38" s="27" t="s">
        <v>40</v>
      </c>
      <c r="G38" s="26">
        <v>13</v>
      </c>
      <c r="H38" s="25">
        <v>3</v>
      </c>
      <c r="I38" s="24"/>
      <c r="J38" s="27"/>
      <c r="K38" s="26"/>
      <c r="L38" s="26"/>
      <c r="M38" s="25"/>
      <c r="N38" s="24"/>
      <c r="O38" s="28"/>
      <c r="P38" s="33"/>
      <c r="Q38" s="32"/>
      <c r="R38" s="28"/>
      <c r="S38" s="33"/>
      <c r="T38" s="28"/>
      <c r="U38" s="28"/>
      <c r="V38" s="33"/>
    </row>
    <row r="39" spans="1:22" s="23" customFormat="1" ht="12" customHeight="1" x14ac:dyDescent="0.2">
      <c r="A39" s="24"/>
      <c r="B39" s="38" t="s">
        <v>58</v>
      </c>
      <c r="C39" s="26">
        <v>15</v>
      </c>
      <c r="D39" s="25">
        <v>3</v>
      </c>
      <c r="E39" s="24"/>
      <c r="F39" s="27" t="s">
        <v>41</v>
      </c>
      <c r="G39" s="26">
        <v>15</v>
      </c>
      <c r="H39" s="25">
        <v>3</v>
      </c>
      <c r="I39" s="24"/>
      <c r="J39" s="27"/>
      <c r="K39" s="26"/>
      <c r="L39" s="26"/>
      <c r="M39" s="25"/>
      <c r="N39" s="24"/>
      <c r="O39" s="32"/>
      <c r="P39" s="31"/>
      <c r="Q39" s="28"/>
      <c r="R39" s="32"/>
      <c r="S39" s="31"/>
      <c r="T39" s="28"/>
      <c r="U39" s="32"/>
      <c r="V39" s="31"/>
    </row>
    <row r="40" spans="1:22" s="23" customFormat="1" ht="12" customHeight="1" x14ac:dyDescent="0.2">
      <c r="A40" s="24"/>
      <c r="B40" s="27" t="s">
        <v>44</v>
      </c>
      <c r="C40" s="26">
        <v>13</v>
      </c>
      <c r="D40" s="25">
        <v>3</v>
      </c>
      <c r="E40" s="24"/>
      <c r="F40" s="27" t="s">
        <v>39</v>
      </c>
      <c r="G40" s="26">
        <v>6</v>
      </c>
      <c r="H40" s="25">
        <v>3</v>
      </c>
      <c r="I40" s="24"/>
      <c r="J40" s="27"/>
      <c r="K40" s="26"/>
      <c r="L40" s="26"/>
      <c r="M40" s="25"/>
      <c r="N40" s="30"/>
      <c r="O40" s="32"/>
      <c r="P40" s="206"/>
      <c r="Q40" s="206"/>
      <c r="R40" s="29"/>
      <c r="S40" s="207"/>
      <c r="T40" s="207"/>
      <c r="U40" s="28"/>
      <c r="V40" s="28"/>
    </row>
    <row r="41" spans="1:22" s="23" customFormat="1" ht="12" customHeight="1" x14ac:dyDescent="0.2">
      <c r="A41" s="24"/>
      <c r="B41" s="27" t="s">
        <v>42</v>
      </c>
      <c r="C41" s="26">
        <v>15</v>
      </c>
      <c r="D41" s="25">
        <v>3</v>
      </c>
      <c r="E41" s="24"/>
      <c r="F41" s="27" t="s">
        <v>152</v>
      </c>
      <c r="G41" s="26">
        <v>13</v>
      </c>
      <c r="H41" s="25">
        <v>3</v>
      </c>
      <c r="I41" s="24"/>
      <c r="J41" s="27"/>
      <c r="K41" s="26"/>
      <c r="L41" s="26"/>
      <c r="M41" s="25"/>
      <c r="N41" s="24"/>
      <c r="O41" s="28"/>
      <c r="P41" s="28"/>
      <c r="Q41" s="28"/>
      <c r="R41" s="28"/>
      <c r="S41" s="28"/>
      <c r="T41" s="28"/>
      <c r="U41" s="28"/>
      <c r="V41" s="28"/>
    </row>
    <row r="42" spans="1:22" s="23" customFormat="1" ht="12" customHeight="1" x14ac:dyDescent="0.2">
      <c r="A42" s="24"/>
      <c r="B42" s="27" t="s">
        <v>220</v>
      </c>
      <c r="C42" s="26">
        <v>5</v>
      </c>
      <c r="D42" s="25">
        <v>1</v>
      </c>
      <c r="E42" s="24"/>
      <c r="F42" s="27"/>
      <c r="G42" s="26"/>
      <c r="H42" s="25"/>
      <c r="I42" s="24"/>
      <c r="J42" s="27"/>
      <c r="K42" s="26"/>
      <c r="L42" s="26"/>
      <c r="M42" s="25"/>
      <c r="N42" s="24"/>
    </row>
    <row r="43" spans="1:22" s="23" customFormat="1" ht="12" customHeight="1" thickBot="1" x14ac:dyDescent="0.25">
      <c r="A43" s="24"/>
      <c r="B43" s="38"/>
      <c r="C43" s="26"/>
      <c r="D43" s="25"/>
      <c r="E43" s="24"/>
      <c r="F43" s="27"/>
      <c r="G43" s="26"/>
      <c r="H43" s="25"/>
      <c r="I43" s="24"/>
      <c r="J43" s="27"/>
      <c r="K43" s="26"/>
      <c r="L43" s="26"/>
      <c r="M43" s="25"/>
      <c r="N43" s="24"/>
    </row>
    <row r="44" spans="1:22" ht="12" customHeight="1" thickBot="1" x14ac:dyDescent="0.25">
      <c r="A44" s="6"/>
      <c r="B44" s="12" t="s">
        <v>31</v>
      </c>
      <c r="C44" s="13">
        <f>SUM(C37:C43)</f>
        <v>66</v>
      </c>
      <c r="D44" s="10">
        <f>SUM(D37:D43)</f>
        <v>14</v>
      </c>
      <c r="E44" s="6"/>
      <c r="F44" s="12" t="s">
        <v>31</v>
      </c>
      <c r="G44" s="13">
        <f>SUM(G37:G43)</f>
        <v>65</v>
      </c>
      <c r="H44" s="10">
        <f>SUM(H37:H43)</f>
        <v>15</v>
      </c>
      <c r="I44" s="6"/>
      <c r="J44" s="12" t="s">
        <v>31</v>
      </c>
      <c r="K44" s="13">
        <f>SUM(K38:K43)*4</f>
        <v>0</v>
      </c>
      <c r="L44" s="13">
        <f>SUM(L38:L43)*2</f>
        <v>0</v>
      </c>
      <c r="M44" s="10">
        <f>SUM(M38:M43)</f>
        <v>0</v>
      </c>
      <c r="N44" s="6"/>
    </row>
    <row r="45" spans="1:22" ht="12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22"/>
      <c r="L45" s="22"/>
      <c r="M45" s="6"/>
      <c r="N45" s="6"/>
    </row>
    <row r="46" spans="1:22" ht="12" customHeight="1" thickBot="1" x14ac:dyDescent="0.25">
      <c r="A46" s="6"/>
      <c r="B46" s="21" t="s">
        <v>36</v>
      </c>
      <c r="C46" s="20" t="s">
        <v>34</v>
      </c>
      <c r="D46" s="19" t="s">
        <v>32</v>
      </c>
      <c r="E46" s="6"/>
      <c r="F46" s="21" t="s">
        <v>35</v>
      </c>
      <c r="G46" s="20" t="s">
        <v>34</v>
      </c>
      <c r="H46" s="19" t="s">
        <v>32</v>
      </c>
      <c r="I46" s="6"/>
      <c r="J46" s="21" t="s">
        <v>33</v>
      </c>
      <c r="K46" s="20"/>
      <c r="L46" s="20"/>
      <c r="M46" s="19" t="s">
        <v>32</v>
      </c>
      <c r="N46" s="6"/>
    </row>
    <row r="47" spans="1:22" ht="12" customHeight="1" x14ac:dyDescent="0.2">
      <c r="A47" s="6"/>
      <c r="B47" s="16"/>
      <c r="C47" s="15"/>
      <c r="D47" s="14"/>
      <c r="E47" s="6"/>
      <c r="F47" s="16"/>
      <c r="G47" s="15"/>
      <c r="H47" s="14"/>
      <c r="I47" s="6"/>
      <c r="J47" s="18"/>
      <c r="K47" s="17"/>
      <c r="L47" s="17"/>
      <c r="M47" s="14"/>
      <c r="N47" s="6"/>
    </row>
    <row r="48" spans="1:22" ht="12" customHeight="1" x14ac:dyDescent="0.2">
      <c r="A48" s="6"/>
      <c r="B48" s="16"/>
      <c r="C48" s="15"/>
      <c r="D48" s="14"/>
      <c r="E48" s="6"/>
      <c r="F48" s="16"/>
      <c r="G48" s="15"/>
      <c r="H48" s="14"/>
      <c r="I48" s="6"/>
      <c r="J48" s="16"/>
      <c r="K48" s="15"/>
      <c r="L48" s="15"/>
      <c r="M48" s="14"/>
      <c r="N48" s="6"/>
    </row>
    <row r="49" spans="1:14" ht="12" customHeight="1" x14ac:dyDescent="0.2">
      <c r="A49" s="6"/>
      <c r="B49" s="16"/>
      <c r="C49" s="15"/>
      <c r="D49" s="14"/>
      <c r="E49" s="6"/>
      <c r="F49" s="16"/>
      <c r="G49" s="15"/>
      <c r="H49" s="14"/>
      <c r="I49" s="6"/>
      <c r="J49" s="16"/>
      <c r="K49" s="15"/>
      <c r="L49" s="15"/>
      <c r="M49" s="14"/>
      <c r="N49" s="6"/>
    </row>
    <row r="50" spans="1:14" ht="12" customHeight="1" x14ac:dyDescent="0.2">
      <c r="A50" s="6"/>
      <c r="B50" s="16"/>
      <c r="C50" s="15"/>
      <c r="D50" s="14"/>
      <c r="E50" s="6"/>
      <c r="F50" s="16"/>
      <c r="G50" s="15"/>
      <c r="H50" s="14"/>
      <c r="I50" s="6"/>
      <c r="J50" s="16"/>
      <c r="K50" s="15"/>
      <c r="L50" s="15"/>
      <c r="M50" s="14"/>
      <c r="N50" s="6"/>
    </row>
    <row r="51" spans="1:14" ht="12" customHeight="1" x14ac:dyDescent="0.2">
      <c r="A51" s="6"/>
      <c r="B51" s="16"/>
      <c r="C51" s="15"/>
      <c r="D51" s="14"/>
      <c r="E51" s="6"/>
      <c r="F51" s="16"/>
      <c r="G51" s="15"/>
      <c r="H51" s="14"/>
      <c r="I51" s="6"/>
      <c r="J51" s="16"/>
      <c r="K51" s="15"/>
      <c r="L51" s="15"/>
      <c r="M51" s="14"/>
      <c r="N51" s="6"/>
    </row>
    <row r="52" spans="1:14" ht="12" customHeight="1" x14ac:dyDescent="0.2">
      <c r="A52" s="6"/>
      <c r="B52" s="16"/>
      <c r="C52" s="15"/>
      <c r="D52" s="14"/>
      <c r="E52" s="6"/>
      <c r="F52" s="16"/>
      <c r="G52" s="15"/>
      <c r="H52" s="14"/>
      <c r="I52" s="6"/>
      <c r="J52" s="16"/>
      <c r="K52" s="15"/>
      <c r="L52" s="15"/>
      <c r="M52" s="14"/>
      <c r="N52" s="6"/>
    </row>
    <row r="53" spans="1:14" ht="12" customHeight="1" thickBot="1" x14ac:dyDescent="0.25">
      <c r="A53" s="6"/>
      <c r="B53" s="16"/>
      <c r="C53" s="15"/>
      <c r="D53" s="14"/>
      <c r="E53" s="6"/>
      <c r="F53" s="16"/>
      <c r="G53" s="15"/>
      <c r="H53" s="14"/>
      <c r="I53" s="6"/>
      <c r="J53" s="16"/>
      <c r="K53" s="15"/>
      <c r="L53" s="15"/>
      <c r="M53" s="14"/>
      <c r="N53" s="6"/>
    </row>
    <row r="54" spans="1:14" ht="12" customHeight="1" thickBot="1" x14ac:dyDescent="0.25">
      <c r="A54" s="6"/>
      <c r="B54" s="12" t="s">
        <v>31</v>
      </c>
      <c r="C54" s="13">
        <f>SUM(C47:C53)</f>
        <v>0</v>
      </c>
      <c r="D54" s="10">
        <f>SUM(D47:D53)</f>
        <v>0</v>
      </c>
      <c r="E54" s="6"/>
      <c r="F54" s="12" t="s">
        <v>31</v>
      </c>
      <c r="G54" s="13">
        <f>SUM(G47:G53)</f>
        <v>0</v>
      </c>
      <c r="H54" s="10">
        <f>SUM(H47:H53)</f>
        <v>0</v>
      </c>
      <c r="I54" s="6"/>
      <c r="J54" s="12" t="s">
        <v>31</v>
      </c>
      <c r="K54" s="13">
        <f>SUM(K48:K53)*4</f>
        <v>0</v>
      </c>
      <c r="L54" s="13">
        <f>SUM(L48:L53)*2</f>
        <v>0</v>
      </c>
      <c r="M54" s="10">
        <f>SUM(M48:M53)</f>
        <v>0</v>
      </c>
      <c r="N54" s="6"/>
    </row>
    <row r="55" spans="1:14" ht="12" customHeight="1" thickBo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6" thickBot="1" x14ac:dyDescent="0.25">
      <c r="A56" s="6"/>
      <c r="B56" s="12" t="s">
        <v>30</v>
      </c>
      <c r="C56" s="11"/>
      <c r="D56" s="10">
        <f>SUM(D14+H14+M14+D24+H24+M24+D34+H34+M34+D44+H44+M44+D54+H54+M54)</f>
        <v>128</v>
      </c>
      <c r="E56" s="9"/>
      <c r="F56" s="6"/>
      <c r="G56" s="6"/>
      <c r="H56" s="6"/>
      <c r="I56" s="8"/>
      <c r="J56" s="167" t="s">
        <v>29</v>
      </c>
      <c r="K56" s="168"/>
      <c r="L56" s="168"/>
      <c r="M56" s="169"/>
      <c r="N56" s="7"/>
    </row>
    <row r="57" spans="1:14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x14ac:dyDescent="0.2">
      <c r="A58" s="170" t="s">
        <v>28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6"/>
    </row>
    <row r="59" spans="1:14" x14ac:dyDescent="0.2">
      <c r="A59" s="170" t="s">
        <v>27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6"/>
    </row>
    <row r="60" spans="1:14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</sheetData>
  <mergeCells count="11">
    <mergeCell ref="A4:F4"/>
    <mergeCell ref="B1:M1"/>
    <mergeCell ref="A3:C3"/>
    <mergeCell ref="D3:F3"/>
    <mergeCell ref="G3:I3"/>
    <mergeCell ref="J3:M3"/>
    <mergeCell ref="P40:Q40"/>
    <mergeCell ref="S40:T40"/>
    <mergeCell ref="J56:M56"/>
    <mergeCell ref="A58:M58"/>
    <mergeCell ref="A59:M59"/>
  </mergeCells>
  <pageMargins left="0.25" right="0.25" top="0.75" bottom="0.75" header="0.3" footer="0.3"/>
  <pageSetup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60"/>
  <sheetViews>
    <sheetView topLeftCell="A11" workbookViewId="0">
      <selection activeCell="F41" sqref="F41"/>
    </sheetView>
  </sheetViews>
  <sheetFormatPr baseColWidth="10" defaultColWidth="8.83203125" defaultRowHeight="15" x14ac:dyDescent="0.2"/>
  <cols>
    <col min="1" max="1" width="4.1640625" customWidth="1"/>
    <col min="2" max="2" width="18.5" customWidth="1"/>
    <col min="3" max="3" width="4.83203125" customWidth="1"/>
    <col min="4" max="4" width="4" customWidth="1"/>
    <col min="5" max="5" width="6.5" customWidth="1"/>
    <col min="6" max="6" width="17.83203125" customWidth="1"/>
    <col min="7" max="7" width="4.83203125" customWidth="1"/>
    <col min="8" max="8" width="3.6640625" customWidth="1"/>
    <col min="9" max="9" width="6.1640625" customWidth="1"/>
    <col min="10" max="10" width="14.5" customWidth="1"/>
    <col min="11" max="11" width="4.5" customWidth="1"/>
    <col min="12" max="12" width="4.83203125" customWidth="1"/>
    <col min="13" max="13" width="3.6640625" customWidth="1"/>
    <col min="14" max="14" width="3.1640625" customWidth="1"/>
    <col min="15" max="15" width="5.6640625" customWidth="1"/>
    <col min="16" max="16" width="3.5" customWidth="1"/>
    <col min="17" max="17" width="2.1640625" customWidth="1"/>
    <col min="18" max="18" width="13.5" customWidth="1"/>
    <col min="19" max="19" width="4" customWidth="1"/>
    <col min="20" max="20" width="2" customWidth="1"/>
    <col min="21" max="21" width="12.83203125" customWidth="1"/>
    <col min="22" max="22" width="3.5" customWidth="1"/>
  </cols>
  <sheetData>
    <row r="1" spans="1:22" ht="15.75" customHeight="1" x14ac:dyDescent="0.2">
      <c r="A1" s="6"/>
      <c r="B1" s="163" t="s">
        <v>160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52"/>
      <c r="O1" s="45"/>
      <c r="P1" s="45"/>
      <c r="Q1" s="45"/>
      <c r="R1" s="45"/>
      <c r="S1" s="45"/>
      <c r="T1" s="45"/>
      <c r="U1" s="45"/>
      <c r="V1" s="45"/>
    </row>
    <row r="2" spans="1:22" ht="6.75" customHeight="1" x14ac:dyDescent="0.2">
      <c r="A2" s="6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45"/>
      <c r="P2" s="45"/>
      <c r="Q2" s="45"/>
      <c r="R2" s="45"/>
      <c r="S2" s="45"/>
      <c r="T2" s="45"/>
      <c r="U2" s="45"/>
      <c r="V2" s="45"/>
    </row>
    <row r="3" spans="1:22" ht="12.75" customHeight="1" x14ac:dyDescent="0.2">
      <c r="A3" s="162" t="s">
        <v>92</v>
      </c>
      <c r="B3" s="162"/>
      <c r="C3" s="162"/>
      <c r="D3" s="162" t="s">
        <v>91</v>
      </c>
      <c r="E3" s="162"/>
      <c r="F3" s="162"/>
      <c r="G3" s="164" t="s">
        <v>90</v>
      </c>
      <c r="H3" s="164"/>
      <c r="I3" s="164"/>
      <c r="J3" s="164" t="s">
        <v>89</v>
      </c>
      <c r="K3" s="164"/>
      <c r="L3" s="164"/>
      <c r="M3" s="164"/>
      <c r="N3" s="49"/>
      <c r="O3" s="46"/>
      <c r="P3" s="46"/>
      <c r="Q3" s="45"/>
      <c r="R3" s="44"/>
      <c r="S3" s="43"/>
      <c r="T3" s="43"/>
      <c r="U3" s="43"/>
      <c r="V3" s="43"/>
    </row>
    <row r="4" spans="1:22" ht="12.75" customHeight="1" x14ac:dyDescent="0.2">
      <c r="A4" s="162" t="s">
        <v>88</v>
      </c>
      <c r="B4" s="162"/>
      <c r="C4" s="162"/>
      <c r="D4" s="162"/>
      <c r="E4" s="162"/>
      <c r="F4" s="162"/>
      <c r="G4" s="49"/>
      <c r="H4" s="49"/>
      <c r="I4" s="49"/>
      <c r="J4" s="49"/>
      <c r="K4" s="50"/>
      <c r="L4" s="50"/>
      <c r="M4" s="50"/>
      <c r="N4" s="49"/>
      <c r="O4" s="46"/>
      <c r="P4" s="46"/>
      <c r="Q4" s="45"/>
      <c r="R4" s="44"/>
      <c r="S4" s="43"/>
      <c r="T4" s="43"/>
      <c r="U4" s="43"/>
      <c r="V4" s="43"/>
    </row>
    <row r="5" spans="1:22" ht="7.5" customHeight="1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22" ht="12" customHeight="1" thickBot="1" x14ac:dyDescent="0.25">
      <c r="A6" s="6"/>
      <c r="B6" s="21" t="s">
        <v>87</v>
      </c>
      <c r="C6" s="41"/>
      <c r="D6" s="19" t="s">
        <v>32</v>
      </c>
      <c r="E6" s="6"/>
      <c r="F6" s="21" t="s">
        <v>86</v>
      </c>
      <c r="G6" s="20"/>
      <c r="H6" s="19" t="s">
        <v>32</v>
      </c>
      <c r="I6" s="6"/>
      <c r="J6" s="21" t="s">
        <v>85</v>
      </c>
      <c r="K6" s="20" t="s">
        <v>48</v>
      </c>
      <c r="L6" s="20" t="s">
        <v>47</v>
      </c>
      <c r="M6" s="19" t="s">
        <v>32</v>
      </c>
      <c r="N6" s="6"/>
      <c r="O6" s="36"/>
      <c r="P6" s="39"/>
      <c r="Q6" s="35"/>
      <c r="R6" s="36"/>
      <c r="S6" s="39"/>
      <c r="T6" s="35"/>
      <c r="U6" s="36"/>
      <c r="V6" s="39"/>
    </row>
    <row r="7" spans="1:22" ht="12" customHeight="1" x14ac:dyDescent="0.2">
      <c r="A7" s="6"/>
      <c r="B7" s="27"/>
      <c r="C7" s="26"/>
      <c r="D7" s="25"/>
      <c r="E7" s="24"/>
      <c r="F7" s="27"/>
      <c r="G7" s="26"/>
      <c r="H7" s="25"/>
      <c r="I7" s="6"/>
      <c r="J7" s="18"/>
      <c r="K7" s="17" t="s">
        <v>34</v>
      </c>
      <c r="L7" s="17" t="s">
        <v>34</v>
      </c>
      <c r="M7" s="14"/>
      <c r="N7" s="6"/>
      <c r="O7" s="35"/>
      <c r="P7" s="34"/>
      <c r="Q7" s="35"/>
      <c r="R7" s="35"/>
      <c r="S7" s="34"/>
      <c r="T7" s="35"/>
      <c r="U7" s="35"/>
      <c r="V7" s="34"/>
    </row>
    <row r="8" spans="1:22" s="23" customFormat="1" ht="12" customHeight="1" x14ac:dyDescent="0.2">
      <c r="A8" s="24"/>
      <c r="B8" s="27" t="s">
        <v>84</v>
      </c>
      <c r="C8" s="26"/>
      <c r="D8" s="25"/>
      <c r="E8" s="24"/>
      <c r="F8" s="38" t="s">
        <v>83</v>
      </c>
      <c r="G8" s="26"/>
      <c r="H8" s="25"/>
      <c r="I8" s="24"/>
      <c r="J8" s="27" t="s">
        <v>57</v>
      </c>
      <c r="K8" s="26"/>
      <c r="L8" s="26"/>
      <c r="M8" s="25"/>
      <c r="N8" s="24"/>
      <c r="O8" s="28"/>
      <c r="P8" s="33"/>
      <c r="Q8" s="28"/>
      <c r="R8" s="28"/>
      <c r="S8" s="33"/>
      <c r="T8" s="28"/>
      <c r="U8" s="28"/>
      <c r="V8" s="33"/>
    </row>
    <row r="9" spans="1:22" s="23" customFormat="1" ht="12" customHeight="1" x14ac:dyDescent="0.2">
      <c r="A9" s="24"/>
      <c r="B9" s="27"/>
      <c r="C9" s="26"/>
      <c r="D9" s="25"/>
      <c r="E9" s="24"/>
      <c r="F9" s="27" t="s">
        <v>82</v>
      </c>
      <c r="G9" s="26"/>
      <c r="H9" s="25"/>
      <c r="I9" s="24"/>
      <c r="J9" s="27" t="s">
        <v>81</v>
      </c>
      <c r="K9" s="26"/>
      <c r="L9" s="26">
        <v>6</v>
      </c>
      <c r="M9" s="25">
        <v>3</v>
      </c>
      <c r="N9" s="24"/>
      <c r="O9" s="28"/>
      <c r="P9" s="33"/>
      <c r="Q9" s="28"/>
      <c r="R9" s="28"/>
      <c r="S9" s="33"/>
      <c r="T9" s="28"/>
      <c r="U9" s="28"/>
      <c r="V9" s="33"/>
    </row>
    <row r="10" spans="1:22" s="23" customFormat="1" ht="12" customHeight="1" x14ac:dyDescent="0.2">
      <c r="A10" s="24"/>
      <c r="B10" s="27" t="s">
        <v>80</v>
      </c>
      <c r="C10" s="26"/>
      <c r="D10" s="25"/>
      <c r="E10" s="24"/>
      <c r="F10" s="27" t="s">
        <v>79</v>
      </c>
      <c r="G10" s="26"/>
      <c r="H10" s="25"/>
      <c r="I10" s="24"/>
      <c r="J10" s="27"/>
      <c r="K10" s="26"/>
      <c r="L10" s="26"/>
      <c r="M10" s="25"/>
      <c r="N10" s="24"/>
      <c r="O10" s="28"/>
      <c r="P10" s="33"/>
      <c r="Q10" s="28"/>
      <c r="R10" s="28"/>
      <c r="S10" s="33"/>
      <c r="T10" s="28"/>
      <c r="U10" s="28"/>
      <c r="V10" s="33"/>
    </row>
    <row r="11" spans="1:22" s="23" customFormat="1" ht="12" customHeight="1" x14ac:dyDescent="0.2">
      <c r="A11" s="24"/>
      <c r="B11" s="27" t="s">
        <v>78</v>
      </c>
      <c r="C11" s="26"/>
      <c r="D11" s="25"/>
      <c r="E11" s="24"/>
      <c r="F11" s="38" t="s">
        <v>78</v>
      </c>
      <c r="G11" s="26"/>
      <c r="H11" s="25"/>
      <c r="I11" s="24"/>
      <c r="J11" s="27"/>
      <c r="K11" s="26"/>
      <c r="L11" s="26"/>
      <c r="M11" s="25"/>
      <c r="N11" s="24"/>
      <c r="O11" s="28"/>
      <c r="P11" s="33"/>
      <c r="Q11" s="28"/>
      <c r="R11" s="28"/>
      <c r="S11" s="33"/>
      <c r="T11" s="28"/>
      <c r="U11" s="28"/>
      <c r="V11" s="33"/>
    </row>
    <row r="12" spans="1:22" s="23" customFormat="1" ht="12" customHeight="1" x14ac:dyDescent="0.2">
      <c r="A12" s="24"/>
      <c r="B12" s="27"/>
      <c r="C12" s="26"/>
      <c r="D12" s="25"/>
      <c r="E12" s="24"/>
      <c r="F12" s="27" t="s">
        <v>77</v>
      </c>
      <c r="G12" s="26" t="s">
        <v>77</v>
      </c>
      <c r="H12" s="25" t="s">
        <v>77</v>
      </c>
      <c r="I12" s="24"/>
      <c r="J12" s="27"/>
      <c r="K12" s="26"/>
      <c r="L12" s="26"/>
      <c r="M12" s="25"/>
      <c r="N12" s="24"/>
      <c r="O12" s="28"/>
      <c r="P12" s="33"/>
      <c r="Q12" s="28"/>
      <c r="R12" s="28"/>
      <c r="S12" s="33"/>
      <c r="T12" s="28"/>
      <c r="U12" s="28"/>
      <c r="V12" s="33"/>
    </row>
    <row r="13" spans="1:22" s="23" customFormat="1" ht="12" customHeight="1" thickBot="1" x14ac:dyDescent="0.25">
      <c r="A13" s="24"/>
      <c r="B13" s="27"/>
      <c r="C13" s="26"/>
      <c r="D13" s="25"/>
      <c r="E13" s="24"/>
      <c r="F13" s="27"/>
      <c r="G13" s="26"/>
      <c r="H13" s="25"/>
      <c r="I13" s="24"/>
      <c r="J13" s="27"/>
      <c r="K13" s="26"/>
      <c r="L13" s="26"/>
      <c r="M13" s="25"/>
      <c r="N13" s="24"/>
      <c r="O13" s="28"/>
      <c r="P13" s="33"/>
      <c r="Q13" s="28"/>
      <c r="R13" s="28"/>
      <c r="S13" s="33"/>
      <c r="T13" s="28"/>
      <c r="U13" s="28"/>
      <c r="V13" s="33"/>
    </row>
    <row r="14" spans="1:22" ht="12" customHeight="1" thickBot="1" x14ac:dyDescent="0.25">
      <c r="A14" s="6"/>
      <c r="B14" s="12" t="s">
        <v>31</v>
      </c>
      <c r="C14" s="13">
        <f>SUM(C7:C13)</f>
        <v>0</v>
      </c>
      <c r="D14" s="10">
        <v>14</v>
      </c>
      <c r="E14" s="6"/>
      <c r="F14" s="12" t="s">
        <v>31</v>
      </c>
      <c r="G14" s="13">
        <f>SUM(G7:G13)</f>
        <v>0</v>
      </c>
      <c r="H14" s="10">
        <v>15</v>
      </c>
      <c r="I14" s="6"/>
      <c r="J14" s="12" t="s">
        <v>31</v>
      </c>
      <c r="K14" s="13">
        <f>SUM(K8:K13)*4</f>
        <v>0</v>
      </c>
      <c r="L14" s="13">
        <f>SUM(L8:L13)*2</f>
        <v>12</v>
      </c>
      <c r="M14" s="10">
        <f>SUM(M8:M13)</f>
        <v>3</v>
      </c>
      <c r="N14" s="6"/>
      <c r="O14" s="36"/>
      <c r="P14" s="39"/>
      <c r="Q14" s="35"/>
      <c r="R14" s="36"/>
      <c r="S14" s="39"/>
      <c r="T14" s="35"/>
      <c r="U14" s="36"/>
      <c r="V14" s="39"/>
    </row>
    <row r="15" spans="1:22" ht="12" customHeight="1" thickBot="1" x14ac:dyDescent="0.25">
      <c r="A15" s="6"/>
      <c r="B15" s="8"/>
      <c r="C15" s="8"/>
      <c r="D15" s="9"/>
      <c r="E15" s="6"/>
      <c r="F15" s="8"/>
      <c r="G15" s="8"/>
      <c r="H15" s="9"/>
      <c r="I15" s="6"/>
      <c r="J15" s="8"/>
      <c r="K15" s="9"/>
      <c r="L15" s="9"/>
      <c r="M15" s="9"/>
      <c r="N15" s="6"/>
      <c r="O15" s="36"/>
      <c r="P15" s="39"/>
      <c r="Q15" s="35"/>
      <c r="R15" s="36"/>
      <c r="S15" s="39"/>
      <c r="T15" s="35"/>
      <c r="U15" s="36"/>
      <c r="V15" s="39"/>
    </row>
    <row r="16" spans="1:22" ht="12" customHeight="1" thickBot="1" x14ac:dyDescent="0.25">
      <c r="A16" s="6"/>
      <c r="B16" s="21" t="s">
        <v>76</v>
      </c>
      <c r="C16" s="41" t="s">
        <v>34</v>
      </c>
      <c r="D16" s="19" t="s">
        <v>32</v>
      </c>
      <c r="E16" s="6"/>
      <c r="F16" s="21" t="s">
        <v>75</v>
      </c>
      <c r="G16" s="20" t="s">
        <v>34</v>
      </c>
      <c r="H16" s="19" t="s">
        <v>32</v>
      </c>
      <c r="I16" s="6"/>
      <c r="J16" s="21" t="s">
        <v>74</v>
      </c>
      <c r="K16" s="20" t="s">
        <v>48</v>
      </c>
      <c r="L16" s="20" t="s">
        <v>47</v>
      </c>
      <c r="M16" s="19" t="s">
        <v>32</v>
      </c>
      <c r="N16" s="6"/>
      <c r="O16" s="35"/>
      <c r="P16" s="35"/>
      <c r="Q16" s="35"/>
      <c r="R16" s="35"/>
      <c r="S16" s="35"/>
      <c r="T16" s="35"/>
      <c r="U16" s="35"/>
      <c r="V16" s="35"/>
    </row>
    <row r="17" spans="1:22" ht="12" customHeight="1" x14ac:dyDescent="0.2">
      <c r="A17" s="6"/>
      <c r="B17" s="27" t="s">
        <v>73</v>
      </c>
      <c r="C17" s="26">
        <v>13</v>
      </c>
      <c r="D17" s="25">
        <v>3</v>
      </c>
      <c r="E17" s="24"/>
      <c r="F17" s="27" t="s">
        <v>72</v>
      </c>
      <c r="G17" s="26">
        <v>18</v>
      </c>
      <c r="H17" s="25">
        <v>3</v>
      </c>
      <c r="I17" s="6"/>
      <c r="J17" s="18"/>
      <c r="K17" s="17" t="s">
        <v>34</v>
      </c>
      <c r="L17" s="17" t="s">
        <v>34</v>
      </c>
      <c r="M17" s="14"/>
      <c r="N17" s="6"/>
      <c r="O17" s="36"/>
      <c r="P17" s="39"/>
      <c r="Q17" s="35"/>
      <c r="R17" s="36"/>
      <c r="S17" s="39"/>
      <c r="T17" s="35"/>
      <c r="U17" s="36"/>
      <c r="V17" s="39"/>
    </row>
    <row r="18" spans="1:22" s="23" customFormat="1" ht="12" customHeight="1" x14ac:dyDescent="0.2">
      <c r="A18" s="24"/>
      <c r="B18" s="27" t="s">
        <v>71</v>
      </c>
      <c r="C18" s="26">
        <v>13</v>
      </c>
      <c r="D18" s="25">
        <v>3</v>
      </c>
      <c r="E18" s="24"/>
      <c r="F18" s="27" t="s">
        <v>70</v>
      </c>
      <c r="G18" s="26">
        <v>13</v>
      </c>
      <c r="H18" s="25">
        <v>3</v>
      </c>
      <c r="I18" s="24"/>
      <c r="J18" s="27" t="s">
        <v>57</v>
      </c>
      <c r="K18" s="26"/>
      <c r="L18" s="26"/>
      <c r="M18" s="25"/>
      <c r="N18" s="24"/>
      <c r="O18" s="28"/>
      <c r="P18" s="33"/>
      <c r="Q18" s="28"/>
      <c r="R18" s="28"/>
      <c r="S18" s="33"/>
      <c r="T18" s="28"/>
      <c r="U18" s="28"/>
      <c r="V18" s="33"/>
    </row>
    <row r="19" spans="1:22" s="23" customFormat="1" ht="12" customHeight="1" x14ac:dyDescent="0.2">
      <c r="A19" s="24"/>
      <c r="B19" s="27" t="s">
        <v>23</v>
      </c>
      <c r="C19" s="26">
        <v>3</v>
      </c>
      <c r="D19" s="25">
        <v>1</v>
      </c>
      <c r="E19" s="24"/>
      <c r="F19" s="27" t="s">
        <v>69</v>
      </c>
      <c r="G19" s="26">
        <v>13</v>
      </c>
      <c r="H19" s="25">
        <v>4</v>
      </c>
      <c r="I19" s="24"/>
      <c r="J19" s="27" t="s">
        <v>68</v>
      </c>
      <c r="K19" s="26"/>
      <c r="L19" s="26">
        <v>6</v>
      </c>
      <c r="M19" s="25">
        <v>3</v>
      </c>
      <c r="N19" s="24"/>
      <c r="O19" s="28"/>
      <c r="P19" s="33"/>
      <c r="Q19" s="28"/>
      <c r="R19" s="28"/>
      <c r="S19" s="33"/>
      <c r="T19" s="28"/>
      <c r="U19" s="28"/>
      <c r="V19" s="33"/>
    </row>
    <row r="20" spans="1:22" s="23" customFormat="1" ht="12" customHeight="1" x14ac:dyDescent="0.2">
      <c r="A20" s="24"/>
      <c r="B20" s="27" t="s">
        <v>67</v>
      </c>
      <c r="C20" s="26">
        <v>13</v>
      </c>
      <c r="D20" s="25">
        <v>4</v>
      </c>
      <c r="E20" s="24"/>
      <c r="F20" s="27" t="s">
        <v>211</v>
      </c>
      <c r="G20" s="26">
        <v>13</v>
      </c>
      <c r="H20" s="25">
        <v>3</v>
      </c>
      <c r="I20" s="24"/>
      <c r="J20" s="27" t="s">
        <v>66</v>
      </c>
      <c r="K20" s="26"/>
      <c r="L20" s="26">
        <v>6</v>
      </c>
      <c r="M20" s="25">
        <v>3</v>
      </c>
      <c r="N20" s="24"/>
      <c r="O20" s="28"/>
      <c r="P20" s="33"/>
      <c r="Q20" s="28"/>
      <c r="R20" s="28"/>
      <c r="S20" s="33"/>
      <c r="T20" s="28"/>
      <c r="U20" s="28"/>
      <c r="V20" s="33"/>
    </row>
    <row r="21" spans="1:22" s="23" customFormat="1" ht="12" customHeight="1" x14ac:dyDescent="0.2">
      <c r="A21" s="24"/>
      <c r="B21" s="27" t="s">
        <v>65</v>
      </c>
      <c r="C21" s="26">
        <v>13</v>
      </c>
      <c r="D21" s="25">
        <v>3</v>
      </c>
      <c r="E21" s="24"/>
      <c r="F21" s="27" t="s">
        <v>212</v>
      </c>
      <c r="G21" s="26">
        <v>5</v>
      </c>
      <c r="H21" s="25">
        <v>1</v>
      </c>
      <c r="I21" s="24"/>
      <c r="J21" s="27"/>
      <c r="K21" s="26"/>
      <c r="L21" s="26"/>
      <c r="M21" s="25"/>
      <c r="N21" s="24"/>
      <c r="O21" s="28"/>
      <c r="P21" s="33"/>
      <c r="Q21" s="28"/>
      <c r="R21" s="28"/>
      <c r="S21" s="33"/>
      <c r="T21" s="28"/>
      <c r="U21" s="28"/>
      <c r="V21" s="33"/>
    </row>
    <row r="22" spans="1:22" s="23" customFormat="1" ht="12" customHeight="1" x14ac:dyDescent="0.2">
      <c r="A22" s="24"/>
      <c r="B22" s="38" t="s">
        <v>64</v>
      </c>
      <c r="C22" s="26">
        <v>9</v>
      </c>
      <c r="D22" s="25">
        <v>2</v>
      </c>
      <c r="E22" s="24"/>
      <c r="F22" s="27"/>
      <c r="G22" s="26"/>
      <c r="H22" s="25"/>
      <c r="I22" s="24"/>
      <c r="J22" s="27"/>
      <c r="K22" s="26"/>
      <c r="L22" s="26"/>
      <c r="M22" s="25"/>
      <c r="N22" s="24"/>
      <c r="O22" s="28"/>
      <c r="P22" s="33"/>
      <c r="Q22" s="28"/>
      <c r="R22" s="28"/>
      <c r="S22" s="33"/>
      <c r="T22" s="28"/>
      <c r="U22" s="28"/>
      <c r="V22" s="33"/>
    </row>
    <row r="23" spans="1:22" s="23" customFormat="1" ht="12" customHeight="1" thickBot="1" x14ac:dyDescent="0.25">
      <c r="A23" s="24"/>
      <c r="B23" s="27"/>
      <c r="C23" s="26"/>
      <c r="D23" s="25"/>
      <c r="E23" s="24"/>
      <c r="F23" s="27"/>
      <c r="G23" s="26"/>
      <c r="H23" s="25"/>
      <c r="I23" s="24"/>
      <c r="J23" s="27"/>
      <c r="K23" s="26"/>
      <c r="L23" s="26"/>
      <c r="M23" s="25"/>
      <c r="N23" s="24"/>
      <c r="O23" s="28"/>
      <c r="P23" s="33"/>
      <c r="Q23" s="28"/>
      <c r="R23" s="28"/>
      <c r="S23" s="33"/>
      <c r="T23" s="28"/>
      <c r="U23" s="28"/>
      <c r="V23" s="33"/>
    </row>
    <row r="24" spans="1:22" ht="12" customHeight="1" thickBot="1" x14ac:dyDescent="0.25">
      <c r="A24" s="6"/>
      <c r="B24" s="12" t="s">
        <v>31</v>
      </c>
      <c r="C24" s="13">
        <f>SUM(C17:C23)</f>
        <v>64</v>
      </c>
      <c r="D24" s="10">
        <f>SUM(D17:D23)</f>
        <v>16</v>
      </c>
      <c r="E24" s="6"/>
      <c r="F24" s="12" t="s">
        <v>31</v>
      </c>
      <c r="G24" s="13">
        <f>SUM(G17:G23)</f>
        <v>62</v>
      </c>
      <c r="H24" s="10">
        <f>SUM(H17:H23)</f>
        <v>14</v>
      </c>
      <c r="I24" s="6"/>
      <c r="J24" s="12" t="s">
        <v>31</v>
      </c>
      <c r="K24" s="13">
        <f>SUM(K18:K23)*4</f>
        <v>0</v>
      </c>
      <c r="L24" s="13">
        <f>SUM(L18:L23)*2</f>
        <v>24</v>
      </c>
      <c r="M24" s="10">
        <f>SUM(M18:M23)</f>
        <v>6</v>
      </c>
      <c r="N24" s="6"/>
      <c r="O24" s="35"/>
      <c r="P24" s="34"/>
      <c r="Q24" s="35"/>
      <c r="R24" s="35"/>
      <c r="S24" s="34"/>
      <c r="T24" s="35"/>
      <c r="U24" s="35"/>
      <c r="V24" s="34"/>
    </row>
    <row r="25" spans="1:22" ht="12" customHeight="1" thickBot="1" x14ac:dyDescent="0.25">
      <c r="A25" s="6"/>
      <c r="B25" s="8"/>
      <c r="C25" s="8"/>
      <c r="D25" s="9"/>
      <c r="E25" s="42"/>
      <c r="F25" s="8"/>
      <c r="G25" s="8"/>
      <c r="H25" s="9"/>
      <c r="I25" s="42"/>
      <c r="J25" s="8"/>
      <c r="K25" s="9"/>
      <c r="L25" s="9"/>
      <c r="M25" s="9"/>
      <c r="N25" s="42"/>
      <c r="O25" s="35"/>
      <c r="P25" s="34"/>
      <c r="Q25" s="35"/>
      <c r="R25" s="35"/>
      <c r="S25" s="34"/>
      <c r="T25" s="35"/>
      <c r="U25" s="35"/>
      <c r="V25" s="34"/>
    </row>
    <row r="26" spans="1:22" ht="12" customHeight="1" thickBot="1" x14ac:dyDescent="0.25">
      <c r="A26" s="6"/>
      <c r="B26" s="21" t="s">
        <v>63</v>
      </c>
      <c r="C26" s="41" t="s">
        <v>34</v>
      </c>
      <c r="D26" s="19" t="s">
        <v>32</v>
      </c>
      <c r="E26" s="6"/>
      <c r="F26" s="21" t="s">
        <v>159</v>
      </c>
      <c r="G26" s="20" t="s">
        <v>34</v>
      </c>
      <c r="H26" s="19" t="s">
        <v>32</v>
      </c>
      <c r="I26" s="6"/>
      <c r="J26" s="21" t="s">
        <v>61</v>
      </c>
      <c r="K26" s="20" t="s">
        <v>48</v>
      </c>
      <c r="L26" s="20" t="s">
        <v>60</v>
      </c>
      <c r="M26" s="19" t="s">
        <v>32</v>
      </c>
      <c r="N26" s="6"/>
      <c r="O26" s="36"/>
      <c r="P26" s="39"/>
      <c r="Q26" s="35"/>
      <c r="R26" s="36"/>
      <c r="S26" s="39"/>
      <c r="T26" s="35"/>
      <c r="U26" s="36"/>
      <c r="V26" s="39"/>
    </row>
    <row r="27" spans="1:22" ht="12" customHeight="1" x14ac:dyDescent="0.2">
      <c r="A27" s="6"/>
      <c r="B27" s="27" t="s">
        <v>218</v>
      </c>
      <c r="C27" s="26">
        <v>13</v>
      </c>
      <c r="D27" s="25">
        <v>3</v>
      </c>
      <c r="E27" s="24"/>
      <c r="F27" s="27" t="s">
        <v>44</v>
      </c>
      <c r="G27" s="26">
        <v>13</v>
      </c>
      <c r="H27" s="25">
        <v>3</v>
      </c>
      <c r="I27" s="6"/>
      <c r="J27" s="18"/>
      <c r="K27" s="17" t="s">
        <v>34</v>
      </c>
      <c r="L27" s="17" t="s">
        <v>34</v>
      </c>
      <c r="M27" s="14"/>
      <c r="N27" s="6"/>
      <c r="O27" s="35"/>
      <c r="P27" s="35"/>
      <c r="Q27" s="35"/>
      <c r="R27" s="35"/>
      <c r="S27" s="35"/>
      <c r="T27" s="35"/>
      <c r="U27" s="35"/>
      <c r="V27" s="35"/>
    </row>
    <row r="28" spans="1:22" s="23" customFormat="1" ht="12" customHeight="1" x14ac:dyDescent="0.2">
      <c r="A28" s="24"/>
      <c r="B28" s="38" t="s">
        <v>59</v>
      </c>
      <c r="C28" s="26">
        <v>15</v>
      </c>
      <c r="D28" s="25">
        <v>3</v>
      </c>
      <c r="E28" s="24"/>
      <c r="F28" s="27" t="s">
        <v>55</v>
      </c>
      <c r="G28" s="26">
        <v>15</v>
      </c>
      <c r="H28" s="25">
        <v>3</v>
      </c>
      <c r="I28" s="24"/>
      <c r="J28" s="27" t="s">
        <v>57</v>
      </c>
      <c r="K28" s="26"/>
      <c r="L28" s="26"/>
      <c r="M28" s="25"/>
      <c r="N28" s="24"/>
      <c r="O28" s="32"/>
      <c r="P28" s="31"/>
      <c r="Q28" s="28"/>
      <c r="R28" s="32"/>
      <c r="S28" s="31"/>
      <c r="T28" s="28"/>
      <c r="U28" s="32"/>
      <c r="V28" s="31"/>
    </row>
    <row r="29" spans="1:22" s="23" customFormat="1" ht="12" customHeight="1" x14ac:dyDescent="0.2">
      <c r="A29" s="24"/>
      <c r="B29" s="27" t="s">
        <v>56</v>
      </c>
      <c r="C29" s="26">
        <v>13</v>
      </c>
      <c r="D29" s="25">
        <v>3</v>
      </c>
      <c r="E29" s="24"/>
      <c r="F29" s="27" t="s">
        <v>52</v>
      </c>
      <c r="G29" s="26">
        <v>13</v>
      </c>
      <c r="H29" s="25">
        <v>3</v>
      </c>
      <c r="I29" s="24"/>
      <c r="J29" s="27" t="s">
        <v>96</v>
      </c>
      <c r="K29" s="26"/>
      <c r="L29" s="26">
        <v>6</v>
      </c>
      <c r="M29" s="25">
        <v>3</v>
      </c>
      <c r="N29" s="24"/>
      <c r="O29" s="28"/>
      <c r="P29" s="33"/>
      <c r="Q29" s="28"/>
      <c r="R29" s="28"/>
      <c r="S29" s="33"/>
      <c r="T29" s="28"/>
      <c r="U29" s="28"/>
      <c r="V29" s="33"/>
    </row>
    <row r="30" spans="1:22" s="23" customFormat="1" ht="12" customHeight="1" x14ac:dyDescent="0.2">
      <c r="A30" s="24"/>
      <c r="B30" s="27" t="s">
        <v>53</v>
      </c>
      <c r="C30" s="26">
        <v>13</v>
      </c>
      <c r="D30" s="25">
        <v>3</v>
      </c>
      <c r="E30" s="24"/>
      <c r="F30" s="27" t="s">
        <v>40</v>
      </c>
      <c r="G30" s="26">
        <v>13</v>
      </c>
      <c r="H30" s="25">
        <v>3</v>
      </c>
      <c r="I30" s="24"/>
      <c r="J30" s="27"/>
      <c r="K30" s="26"/>
      <c r="L30" s="26"/>
      <c r="M30" s="25"/>
      <c r="N30" s="24"/>
      <c r="O30" s="28"/>
      <c r="P30" s="33"/>
      <c r="Q30" s="28"/>
      <c r="R30" s="28"/>
      <c r="S30" s="33"/>
      <c r="T30" s="28"/>
      <c r="U30" s="28"/>
      <c r="V30" s="33"/>
    </row>
    <row r="31" spans="1:22" s="23" customFormat="1" ht="12" customHeight="1" x14ac:dyDescent="0.2">
      <c r="A31" s="24"/>
      <c r="B31" s="27" t="s">
        <v>196</v>
      </c>
      <c r="C31" s="26">
        <v>6</v>
      </c>
      <c r="D31" s="25">
        <v>3</v>
      </c>
      <c r="E31" s="24"/>
      <c r="F31" s="27"/>
      <c r="G31" s="26"/>
      <c r="H31" s="25"/>
      <c r="I31" s="24"/>
      <c r="J31" s="27"/>
      <c r="K31" s="26"/>
      <c r="L31" s="26"/>
      <c r="M31" s="25"/>
      <c r="N31" s="24"/>
      <c r="O31" s="28"/>
      <c r="P31" s="33"/>
      <c r="Q31" s="28"/>
      <c r="R31" s="28"/>
      <c r="S31" s="33"/>
      <c r="T31" s="28"/>
      <c r="U31" s="28"/>
      <c r="V31" s="33"/>
    </row>
    <row r="32" spans="1:22" s="23" customFormat="1" ht="12" customHeight="1" x14ac:dyDescent="0.2">
      <c r="A32" s="24"/>
      <c r="B32" s="27"/>
      <c r="C32" s="26"/>
      <c r="D32" s="25"/>
      <c r="E32" s="24"/>
      <c r="F32" s="27"/>
      <c r="G32" s="26"/>
      <c r="H32" s="25"/>
      <c r="I32" s="24"/>
      <c r="J32" s="27"/>
      <c r="K32" s="26"/>
      <c r="L32" s="26"/>
      <c r="M32" s="25"/>
      <c r="N32" s="24"/>
      <c r="O32" s="28"/>
      <c r="P32" s="33"/>
      <c r="Q32" s="28"/>
      <c r="R32" s="28"/>
      <c r="S32" s="33"/>
      <c r="T32" s="28"/>
      <c r="U32" s="28"/>
      <c r="V32" s="33"/>
    </row>
    <row r="33" spans="1:22" s="23" customFormat="1" ht="12" customHeight="1" thickBot="1" x14ac:dyDescent="0.25">
      <c r="A33" s="24"/>
      <c r="B33" s="27"/>
      <c r="C33" s="26"/>
      <c r="D33" s="25"/>
      <c r="E33" s="24"/>
      <c r="F33" s="27"/>
      <c r="G33" s="26"/>
      <c r="H33" s="25"/>
      <c r="I33" s="24"/>
      <c r="J33" s="27"/>
      <c r="K33" s="26"/>
      <c r="L33" s="26"/>
      <c r="M33" s="25"/>
      <c r="N33" s="24"/>
      <c r="O33" s="28"/>
      <c r="P33" s="33"/>
      <c r="Q33" s="28"/>
      <c r="R33" s="28"/>
      <c r="S33" s="33"/>
      <c r="T33" s="28"/>
      <c r="U33" s="28"/>
      <c r="V33" s="33"/>
    </row>
    <row r="34" spans="1:22" ht="12" customHeight="1" thickBot="1" x14ac:dyDescent="0.25">
      <c r="A34" s="6"/>
      <c r="B34" s="12" t="s">
        <v>31</v>
      </c>
      <c r="C34" s="13">
        <f>SUM(C27:C33)</f>
        <v>60</v>
      </c>
      <c r="D34" s="10">
        <f>SUM(D27:D33)</f>
        <v>15</v>
      </c>
      <c r="E34" s="6"/>
      <c r="F34" s="12" t="s">
        <v>31</v>
      </c>
      <c r="G34" s="13">
        <f>+SUM(G27:G33)</f>
        <v>54</v>
      </c>
      <c r="H34" s="10">
        <f>SUM(H27:H33)</f>
        <v>12</v>
      </c>
      <c r="I34" s="6"/>
      <c r="J34" s="12" t="s">
        <v>31</v>
      </c>
      <c r="K34" s="13">
        <f>SUM(K28:K33)*4</f>
        <v>0</v>
      </c>
      <c r="L34" s="13">
        <f>SUM(L28:L33)*2</f>
        <v>12</v>
      </c>
      <c r="M34" s="10">
        <f>SUM(M28:M33)</f>
        <v>3</v>
      </c>
      <c r="N34" s="6"/>
      <c r="O34" s="35"/>
      <c r="P34" s="34"/>
      <c r="Q34" s="35"/>
      <c r="R34" s="35"/>
      <c r="S34" s="34"/>
      <c r="T34" s="35"/>
      <c r="U34" s="35"/>
      <c r="V34" s="34"/>
    </row>
    <row r="35" spans="1:22" ht="12" customHeight="1" thickBot="1" x14ac:dyDescent="0.25">
      <c r="A35" s="6"/>
      <c r="B35" s="8"/>
      <c r="C35" s="8"/>
      <c r="D35" s="9"/>
      <c r="E35" s="6"/>
      <c r="F35" s="8"/>
      <c r="G35" s="8"/>
      <c r="H35" s="9"/>
      <c r="I35" s="6"/>
      <c r="J35" s="8"/>
      <c r="K35" s="9"/>
      <c r="L35" s="9"/>
      <c r="M35" s="9"/>
      <c r="N35" s="6"/>
      <c r="O35" s="35"/>
      <c r="P35" s="34"/>
      <c r="Q35" s="35"/>
      <c r="R35" s="35"/>
      <c r="S35" s="34"/>
      <c r="T35" s="35"/>
      <c r="U35" s="35"/>
      <c r="V35" s="34"/>
    </row>
    <row r="36" spans="1:22" ht="12" customHeight="1" thickBot="1" x14ac:dyDescent="0.25">
      <c r="A36" s="6"/>
      <c r="B36" s="21" t="s">
        <v>51</v>
      </c>
      <c r="C36" s="20" t="s">
        <v>34</v>
      </c>
      <c r="D36" s="19" t="s">
        <v>32</v>
      </c>
      <c r="E36" s="6"/>
      <c r="F36" s="21" t="s">
        <v>50</v>
      </c>
      <c r="G36" s="20" t="s">
        <v>34</v>
      </c>
      <c r="H36" s="19" t="s">
        <v>32</v>
      </c>
      <c r="I36" s="6"/>
      <c r="J36" s="21" t="s">
        <v>49</v>
      </c>
      <c r="K36" s="20" t="s">
        <v>48</v>
      </c>
      <c r="L36" s="20" t="s">
        <v>47</v>
      </c>
      <c r="M36" s="19" t="s">
        <v>32</v>
      </c>
      <c r="N36" s="6"/>
      <c r="O36" s="35"/>
      <c r="P36" s="34"/>
      <c r="Q36" s="36"/>
      <c r="R36" s="35"/>
      <c r="S36" s="34"/>
      <c r="T36" s="35"/>
      <c r="U36" s="35"/>
      <c r="V36" s="34"/>
    </row>
    <row r="37" spans="1:22" ht="12" customHeight="1" x14ac:dyDescent="0.2">
      <c r="A37" s="6"/>
      <c r="B37" s="27" t="s">
        <v>46</v>
      </c>
      <c r="C37" s="26">
        <v>18</v>
      </c>
      <c r="D37" s="25">
        <v>4</v>
      </c>
      <c r="E37" s="24"/>
      <c r="F37" s="27" t="s">
        <v>45</v>
      </c>
      <c r="G37" s="26">
        <v>18</v>
      </c>
      <c r="H37" s="25">
        <v>3</v>
      </c>
      <c r="I37" s="6"/>
      <c r="J37" s="18"/>
      <c r="K37" s="17" t="s">
        <v>34</v>
      </c>
      <c r="L37" s="17" t="s">
        <v>34</v>
      </c>
      <c r="M37" s="14"/>
      <c r="N37" s="6"/>
      <c r="O37" s="35"/>
      <c r="P37" s="34"/>
      <c r="Q37" s="36"/>
      <c r="R37" s="35"/>
      <c r="S37" s="34"/>
      <c r="T37" s="35"/>
      <c r="U37" s="35"/>
      <c r="V37" s="34"/>
    </row>
    <row r="38" spans="1:22" s="23" customFormat="1" ht="12" customHeight="1" x14ac:dyDescent="0.2">
      <c r="A38" s="24"/>
      <c r="B38" s="27" t="s">
        <v>215</v>
      </c>
      <c r="C38" s="26">
        <v>15</v>
      </c>
      <c r="D38" s="25">
        <v>3</v>
      </c>
      <c r="E38" s="24"/>
      <c r="F38" s="27" t="s">
        <v>43</v>
      </c>
      <c r="G38" s="26">
        <v>13</v>
      </c>
      <c r="H38" s="25">
        <v>3</v>
      </c>
      <c r="I38" s="24"/>
      <c r="J38" s="27"/>
      <c r="K38" s="26"/>
      <c r="L38" s="26"/>
      <c r="M38" s="25"/>
      <c r="N38" s="24"/>
      <c r="O38" s="28"/>
      <c r="P38" s="33"/>
      <c r="Q38" s="32"/>
      <c r="R38" s="28"/>
      <c r="S38" s="33"/>
      <c r="T38" s="28"/>
      <c r="U38" s="28"/>
      <c r="V38" s="33"/>
    </row>
    <row r="39" spans="1:22" s="23" customFormat="1" ht="12" customHeight="1" x14ac:dyDescent="0.2">
      <c r="A39" s="24"/>
      <c r="B39" s="38" t="s">
        <v>216</v>
      </c>
      <c r="C39" s="26">
        <v>3</v>
      </c>
      <c r="D39" s="25">
        <v>1</v>
      </c>
      <c r="E39" s="24"/>
      <c r="F39" s="27" t="s">
        <v>42</v>
      </c>
      <c r="G39" s="26">
        <v>15</v>
      </c>
      <c r="H39" s="25">
        <v>3</v>
      </c>
      <c r="I39" s="24"/>
      <c r="J39" s="27"/>
      <c r="K39" s="26"/>
      <c r="L39" s="26"/>
      <c r="M39" s="25"/>
      <c r="N39" s="24"/>
      <c r="O39" s="32"/>
      <c r="P39" s="31"/>
      <c r="Q39" s="28"/>
      <c r="R39" s="32"/>
      <c r="S39" s="31"/>
      <c r="T39" s="28"/>
      <c r="U39" s="32"/>
      <c r="V39" s="31"/>
    </row>
    <row r="40" spans="1:22" s="23" customFormat="1" ht="12" customHeight="1" x14ac:dyDescent="0.2">
      <c r="A40" s="24"/>
      <c r="B40" s="38" t="s">
        <v>58</v>
      </c>
      <c r="C40" s="26">
        <v>15</v>
      </c>
      <c r="D40" s="25">
        <v>3</v>
      </c>
      <c r="E40" s="24"/>
      <c r="F40" s="27" t="s">
        <v>158</v>
      </c>
      <c r="G40" s="26">
        <v>13</v>
      </c>
      <c r="H40" s="25">
        <v>3</v>
      </c>
      <c r="I40" s="24"/>
      <c r="J40" s="27"/>
      <c r="K40" s="26"/>
      <c r="L40" s="26"/>
      <c r="M40" s="25"/>
      <c r="N40" s="30"/>
      <c r="O40" s="32"/>
      <c r="P40" s="206"/>
      <c r="Q40" s="206"/>
      <c r="R40" s="29"/>
      <c r="S40" s="207"/>
      <c r="T40" s="207"/>
      <c r="U40" s="28"/>
      <c r="V40" s="28"/>
    </row>
    <row r="41" spans="1:22" s="23" customFormat="1" ht="12" customHeight="1" x14ac:dyDescent="0.2">
      <c r="A41" s="24"/>
      <c r="B41" s="27" t="s">
        <v>38</v>
      </c>
      <c r="C41" s="26">
        <v>6</v>
      </c>
      <c r="D41" s="25">
        <v>3</v>
      </c>
      <c r="E41" s="24"/>
      <c r="F41" s="27" t="s">
        <v>229</v>
      </c>
      <c r="G41" s="26">
        <v>6</v>
      </c>
      <c r="H41" s="25">
        <v>3</v>
      </c>
      <c r="I41" s="24"/>
      <c r="J41" s="27"/>
      <c r="K41" s="26"/>
      <c r="L41" s="26"/>
      <c r="M41" s="25"/>
      <c r="N41" s="24"/>
      <c r="O41" s="28"/>
      <c r="P41" s="28"/>
      <c r="Q41" s="28"/>
      <c r="R41" s="28"/>
      <c r="S41" s="28"/>
      <c r="T41" s="28"/>
      <c r="U41" s="28"/>
      <c r="V41" s="28"/>
    </row>
    <row r="42" spans="1:22" s="23" customFormat="1" ht="12" customHeight="1" x14ac:dyDescent="0.2">
      <c r="A42" s="24"/>
      <c r="B42" s="27" t="s">
        <v>220</v>
      </c>
      <c r="C42" s="26">
        <v>5</v>
      </c>
      <c r="D42" s="25">
        <v>1</v>
      </c>
      <c r="E42" s="24"/>
      <c r="F42" s="27"/>
      <c r="G42" s="26"/>
      <c r="H42" s="25"/>
      <c r="I42" s="24"/>
      <c r="J42" s="27"/>
      <c r="K42" s="26"/>
      <c r="L42" s="26"/>
      <c r="M42" s="25"/>
      <c r="N42" s="24"/>
    </row>
    <row r="43" spans="1:22" s="23" customFormat="1" ht="12" customHeight="1" thickBot="1" x14ac:dyDescent="0.25">
      <c r="A43" s="24"/>
      <c r="B43" s="38"/>
      <c r="C43" s="26"/>
      <c r="D43" s="25"/>
      <c r="E43" s="24"/>
      <c r="F43" s="27"/>
      <c r="G43" s="26"/>
      <c r="H43" s="25"/>
      <c r="I43" s="24"/>
      <c r="J43" s="27"/>
      <c r="K43" s="26"/>
      <c r="L43" s="26"/>
      <c r="M43" s="25"/>
      <c r="N43" s="24"/>
    </row>
    <row r="44" spans="1:22" ht="12" customHeight="1" thickBot="1" x14ac:dyDescent="0.25">
      <c r="A44" s="6"/>
      <c r="B44" s="12" t="s">
        <v>31</v>
      </c>
      <c r="C44" s="13">
        <f>SUM(C37:C43)</f>
        <v>62</v>
      </c>
      <c r="D44" s="10">
        <f>SUM(D37:D43)</f>
        <v>15</v>
      </c>
      <c r="E44" s="6"/>
      <c r="F44" s="12" t="s">
        <v>31</v>
      </c>
      <c r="G44" s="13">
        <f>SUM(G37:G43)</f>
        <v>65</v>
      </c>
      <c r="H44" s="10">
        <f>SUM(H37:H43)</f>
        <v>15</v>
      </c>
      <c r="I44" s="6"/>
      <c r="J44" s="12" t="s">
        <v>31</v>
      </c>
      <c r="K44" s="13">
        <f>SUM(K38:K43)*4</f>
        <v>0</v>
      </c>
      <c r="L44" s="13">
        <f>SUM(L38:L43)*2</f>
        <v>0</v>
      </c>
      <c r="M44" s="10">
        <f>SUM(M38:M43)</f>
        <v>0</v>
      </c>
      <c r="N44" s="6"/>
    </row>
    <row r="45" spans="1:22" ht="12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22"/>
      <c r="L45" s="22"/>
      <c r="M45" s="6"/>
      <c r="N45" s="6"/>
    </row>
    <row r="46" spans="1:22" ht="12" customHeight="1" thickBot="1" x14ac:dyDescent="0.25">
      <c r="A46" s="6"/>
      <c r="B46" s="21" t="s">
        <v>36</v>
      </c>
      <c r="C46" s="20" t="s">
        <v>34</v>
      </c>
      <c r="D46" s="19" t="s">
        <v>32</v>
      </c>
      <c r="E46" s="6"/>
      <c r="F46" s="21" t="s">
        <v>35</v>
      </c>
      <c r="G46" s="20" t="s">
        <v>34</v>
      </c>
      <c r="H46" s="19" t="s">
        <v>32</v>
      </c>
      <c r="I46" s="6"/>
      <c r="J46" s="21" t="s">
        <v>33</v>
      </c>
      <c r="K46" s="20"/>
      <c r="L46" s="20"/>
      <c r="M46" s="19" t="s">
        <v>32</v>
      </c>
      <c r="N46" s="6"/>
    </row>
    <row r="47" spans="1:22" ht="12" customHeight="1" x14ac:dyDescent="0.2">
      <c r="A47" s="6"/>
      <c r="B47" s="16"/>
      <c r="C47" s="15"/>
      <c r="D47" s="14"/>
      <c r="E47" s="6"/>
      <c r="F47" s="16"/>
      <c r="G47" s="15"/>
      <c r="H47" s="14"/>
      <c r="I47" s="6"/>
      <c r="J47" s="18"/>
      <c r="K47" s="17"/>
      <c r="L47" s="17"/>
      <c r="M47" s="14"/>
      <c r="N47" s="6"/>
    </row>
    <row r="48" spans="1:22" ht="12" customHeight="1" x14ac:dyDescent="0.2">
      <c r="A48" s="6"/>
      <c r="B48" s="16"/>
      <c r="C48" s="15"/>
      <c r="D48" s="14"/>
      <c r="E48" s="6"/>
      <c r="F48" s="16"/>
      <c r="G48" s="15"/>
      <c r="H48" s="14"/>
      <c r="I48" s="6"/>
      <c r="J48" s="16"/>
      <c r="K48" s="15"/>
      <c r="L48" s="15"/>
      <c r="M48" s="14"/>
      <c r="N48" s="6"/>
    </row>
    <row r="49" spans="1:14" ht="12" customHeight="1" x14ac:dyDescent="0.2">
      <c r="A49" s="6"/>
      <c r="B49" s="16"/>
      <c r="C49" s="15"/>
      <c r="D49" s="14"/>
      <c r="E49" s="6"/>
      <c r="F49" s="16"/>
      <c r="G49" s="15"/>
      <c r="H49" s="14"/>
      <c r="I49" s="6"/>
      <c r="J49" s="16"/>
      <c r="K49" s="15"/>
      <c r="L49" s="15"/>
      <c r="M49" s="14"/>
      <c r="N49" s="6"/>
    </row>
    <row r="50" spans="1:14" ht="12" customHeight="1" x14ac:dyDescent="0.2">
      <c r="A50" s="6"/>
      <c r="B50" s="16"/>
      <c r="C50" s="15"/>
      <c r="D50" s="14"/>
      <c r="E50" s="6"/>
      <c r="F50" s="16"/>
      <c r="G50" s="15"/>
      <c r="H50" s="14"/>
      <c r="I50" s="6"/>
      <c r="J50" s="16"/>
      <c r="K50" s="15"/>
      <c r="L50" s="15"/>
      <c r="M50" s="14"/>
      <c r="N50" s="6"/>
    </row>
    <row r="51" spans="1:14" ht="12" customHeight="1" x14ac:dyDescent="0.2">
      <c r="A51" s="6"/>
      <c r="B51" s="16"/>
      <c r="C51" s="15"/>
      <c r="D51" s="14"/>
      <c r="E51" s="6"/>
      <c r="F51" s="16"/>
      <c r="G51" s="15"/>
      <c r="H51" s="14"/>
      <c r="I51" s="6"/>
      <c r="J51" s="16"/>
      <c r="K51" s="15"/>
      <c r="L51" s="15"/>
      <c r="M51" s="14"/>
      <c r="N51" s="6"/>
    </row>
    <row r="52" spans="1:14" ht="12" customHeight="1" x14ac:dyDescent="0.2">
      <c r="A52" s="6"/>
      <c r="B52" s="16"/>
      <c r="C52" s="15"/>
      <c r="D52" s="14"/>
      <c r="E52" s="6"/>
      <c r="F52" s="16"/>
      <c r="G52" s="15"/>
      <c r="H52" s="14"/>
      <c r="I52" s="6"/>
      <c r="J52" s="16"/>
      <c r="K52" s="15"/>
      <c r="L52" s="15"/>
      <c r="M52" s="14"/>
      <c r="N52" s="6"/>
    </row>
    <row r="53" spans="1:14" ht="12" customHeight="1" thickBot="1" x14ac:dyDescent="0.25">
      <c r="A53" s="6"/>
      <c r="B53" s="16"/>
      <c r="C53" s="15"/>
      <c r="D53" s="14"/>
      <c r="E53" s="6"/>
      <c r="F53" s="16"/>
      <c r="G53" s="15"/>
      <c r="H53" s="14"/>
      <c r="I53" s="6"/>
      <c r="J53" s="16"/>
      <c r="K53" s="15"/>
      <c r="L53" s="15"/>
      <c r="M53" s="14"/>
      <c r="N53" s="6"/>
    </row>
    <row r="54" spans="1:14" ht="12" customHeight="1" thickBot="1" x14ac:dyDescent="0.25">
      <c r="A54" s="6"/>
      <c r="B54" s="12" t="s">
        <v>31</v>
      </c>
      <c r="C54" s="13">
        <f>SUM(C47:C53)</f>
        <v>0</v>
      </c>
      <c r="D54" s="10">
        <f>SUM(D47:D53)</f>
        <v>0</v>
      </c>
      <c r="E54" s="6"/>
      <c r="F54" s="12" t="s">
        <v>31</v>
      </c>
      <c r="G54" s="13">
        <f>SUM(G47:G53)</f>
        <v>0</v>
      </c>
      <c r="H54" s="10">
        <f>SUM(H47:H53)</f>
        <v>0</v>
      </c>
      <c r="I54" s="6"/>
      <c r="J54" s="12" t="s">
        <v>31</v>
      </c>
      <c r="K54" s="13">
        <f>SUM(K48:K53)*4</f>
        <v>0</v>
      </c>
      <c r="L54" s="13">
        <f>SUM(L48:L53)*2</f>
        <v>0</v>
      </c>
      <c r="M54" s="10">
        <f>SUM(M48:M53)</f>
        <v>0</v>
      </c>
      <c r="N54" s="6"/>
    </row>
    <row r="55" spans="1:14" ht="12" customHeight="1" thickBo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6" thickBot="1" x14ac:dyDescent="0.25">
      <c r="A56" s="6"/>
      <c r="B56" s="12" t="s">
        <v>30</v>
      </c>
      <c r="C56" s="11"/>
      <c r="D56" s="10">
        <f>SUM(D14+H14+M14+D24+H24+M24+D34+H34+M34+D44+H44+M44+D54+H54+M54)</f>
        <v>128</v>
      </c>
      <c r="E56" s="9"/>
      <c r="F56" s="6"/>
      <c r="G56" s="6"/>
      <c r="H56" s="6"/>
      <c r="I56" s="8"/>
      <c r="J56" s="167" t="s">
        <v>29</v>
      </c>
      <c r="K56" s="168"/>
      <c r="L56" s="168"/>
      <c r="M56" s="169"/>
      <c r="N56" s="7"/>
    </row>
    <row r="57" spans="1:14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x14ac:dyDescent="0.2">
      <c r="A58" s="170" t="s">
        <v>28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6"/>
    </row>
    <row r="59" spans="1:14" x14ac:dyDescent="0.2">
      <c r="A59" s="170" t="s">
        <v>27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6"/>
    </row>
    <row r="60" spans="1:14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</sheetData>
  <mergeCells count="11">
    <mergeCell ref="A4:F4"/>
    <mergeCell ref="B1:M1"/>
    <mergeCell ref="A3:C3"/>
    <mergeCell ref="D3:F3"/>
    <mergeCell ref="G3:I3"/>
    <mergeCell ref="J3:M3"/>
    <mergeCell ref="P40:Q40"/>
    <mergeCell ref="S40:T40"/>
    <mergeCell ref="J56:M56"/>
    <mergeCell ref="A58:M58"/>
    <mergeCell ref="A59:M59"/>
  </mergeCells>
  <pageMargins left="0.25" right="0.25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Workload Pyramid</vt:lpstr>
      <vt:lpstr> Standard 4 year - Spring 463</vt:lpstr>
      <vt:lpstr>Co-op, freshmen year summer</vt:lpstr>
      <vt:lpstr>Co-op, sophomore year fall</vt:lpstr>
      <vt:lpstr>Co-op, sophomore year spring </vt:lpstr>
      <vt:lpstr>Co-op, junior year fall</vt:lpstr>
      <vt:lpstr>Co-op, junior year spring</vt:lpstr>
      <vt:lpstr>Abroad - SJTU</vt:lpstr>
      <vt:lpstr>Abroad - UC3M</vt:lpstr>
      <vt:lpstr>BSME-MSME</vt:lpstr>
      <vt:lpstr>ROTC 9 Semester</vt:lpstr>
      <vt:lpstr>BSME-MBA</vt:lpstr>
      <vt:lpstr>' Standard 4 year - Spring 463'!Print_Area</vt:lpstr>
      <vt:lpstr>'Abroad - SJTU'!Print_Area</vt:lpstr>
      <vt:lpstr>'Abroad - UC3M'!Print_Area</vt:lpstr>
      <vt:lpstr>'BSME-MBA'!Print_Area</vt:lpstr>
      <vt:lpstr>'BSME-MSME'!Print_Area</vt:lpstr>
      <vt:lpstr>'Co-op, freshmen year summer'!Print_Area</vt:lpstr>
      <vt:lpstr>'Co-op, junior year fall'!Print_Area</vt:lpstr>
      <vt:lpstr>'Co-op, junior year spring'!Print_Area</vt:lpstr>
      <vt:lpstr>'Co-op, sophomore year spring '!Print_Area</vt:lpstr>
      <vt:lpstr>'ROTC 9 Semester'!Print_Area</vt:lpstr>
    </vt:vector>
  </TitlesOfParts>
  <Company>Engineering Computer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Englert, Holly L</dc:creator>
  <cp:lastModifiedBy>Pike, Jared D</cp:lastModifiedBy>
  <cp:lastPrinted>2019-09-10T17:08:47Z</cp:lastPrinted>
  <dcterms:created xsi:type="dcterms:W3CDTF">2019-09-10T15:16:15Z</dcterms:created>
  <dcterms:modified xsi:type="dcterms:W3CDTF">2021-10-26T15:25:05Z</dcterms:modified>
</cp:coreProperties>
</file>